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odobinsk\Desktop\"/>
    </mc:Choice>
  </mc:AlternateContent>
  <xr:revisionPtr revIDLastSave="0" documentId="13_ncr:1_{8C9B3527-67F9-45C0-AD9D-0B3983BDC3A0}" xr6:coauthVersionLast="47" xr6:coauthVersionMax="47" xr10:uidLastSave="{00000000-0000-0000-0000-000000000000}"/>
  <bookViews>
    <workbookView xWindow="2610" yWindow="1365" windowWidth="23310" windowHeight="11160" firstSheet="1" activeTab="5" xr2:uid="{00000000-000D-0000-FFFF-FFFF00000000}"/>
  </bookViews>
  <sheets>
    <sheet name="wariant porównawczy" sheetId="1" r:id="rId1"/>
    <sheet name="wariant kalkulacyjny " sheetId="2" r:id="rId2"/>
    <sheet name="jednostki małe- porównawczy" sheetId="3" r:id="rId3"/>
    <sheet name="jednostki małe - kalkulacyjny" sheetId="4" r:id="rId4"/>
    <sheet name="jednostki mikro" sheetId="5" r:id="rId5"/>
    <sheet name="definicja" sheetId="7" r:id="rId6"/>
  </sheets>
  <definedNames>
    <definedName name="_xlnm.Print_Area" localSheetId="1">'wariant kalkulacyjny '!$A$1:$M$209</definedName>
    <definedName name="_xlnm.Print_Area" localSheetId="0">'wariant porównawczy'!$A$1:$M$235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D19" i="5" s="1"/>
  <c r="D25" i="5" s="1"/>
  <c r="E11" i="5"/>
  <c r="E19" i="5" s="1"/>
  <c r="E25" i="5" s="1"/>
  <c r="F11" i="5"/>
  <c r="F19" i="5" s="1"/>
  <c r="F25" i="5" s="1"/>
  <c r="G11" i="5"/>
  <c r="G19" i="5" s="1"/>
  <c r="G25" i="5" s="1"/>
  <c r="H11" i="5"/>
  <c r="H19" i="5" s="1"/>
  <c r="H25" i="5" s="1"/>
  <c r="I11" i="5"/>
  <c r="I19" i="5" s="1"/>
  <c r="I25" i="5" s="1"/>
  <c r="J11" i="5"/>
  <c r="J19" i="5" s="1"/>
  <c r="J25" i="5" s="1"/>
  <c r="K11" i="5"/>
  <c r="K19" i="5" s="1"/>
  <c r="K25" i="5" s="1"/>
  <c r="C11" i="5"/>
  <c r="C21" i="5" s="1"/>
  <c r="K40" i="5"/>
  <c r="J40" i="5"/>
  <c r="I40" i="5"/>
  <c r="H40" i="5"/>
  <c r="G40" i="5"/>
  <c r="F40" i="5"/>
  <c r="E40" i="5"/>
  <c r="D40" i="5"/>
  <c r="C40" i="5"/>
  <c r="K39" i="5"/>
  <c r="J39" i="5"/>
  <c r="I39" i="5"/>
  <c r="H39" i="5"/>
  <c r="G39" i="5"/>
  <c r="F39" i="5"/>
  <c r="D39" i="5"/>
  <c r="C39" i="5"/>
  <c r="K30" i="5"/>
  <c r="J30" i="5"/>
  <c r="I30" i="5"/>
  <c r="H30" i="5"/>
  <c r="G30" i="5"/>
  <c r="F30" i="5"/>
  <c r="E30" i="5"/>
  <c r="D30" i="5"/>
  <c r="C30" i="5"/>
  <c r="K29" i="5"/>
  <c r="J29" i="5"/>
  <c r="I29" i="5"/>
  <c r="H29" i="5"/>
  <c r="G29" i="5"/>
  <c r="F29" i="5"/>
  <c r="E29" i="5"/>
  <c r="E39" i="5"/>
  <c r="D29" i="5"/>
  <c r="C29" i="5"/>
  <c r="K21" i="5"/>
  <c r="J21" i="5"/>
  <c r="I21" i="5"/>
  <c r="H21" i="5"/>
  <c r="G21" i="5"/>
  <c r="F21" i="5"/>
  <c r="E21" i="5"/>
  <c r="D21" i="5"/>
  <c r="B70" i="4"/>
  <c r="K91" i="4"/>
  <c r="K89" i="4" s="1"/>
  <c r="K84" i="4" s="1"/>
  <c r="K96" i="4" s="1"/>
  <c r="J91" i="4"/>
  <c r="J89" i="4" s="1"/>
  <c r="J84" i="4" s="1"/>
  <c r="J96" i="4" s="1"/>
  <c r="I91" i="4"/>
  <c r="I89" i="4" s="1"/>
  <c r="I84" i="4" s="1"/>
  <c r="H91" i="4"/>
  <c r="H89" i="4"/>
  <c r="H84" i="4" s="1"/>
  <c r="G91" i="4"/>
  <c r="G89" i="4" s="1"/>
  <c r="G84" i="4" s="1"/>
  <c r="F91" i="4"/>
  <c r="F89" i="4" s="1"/>
  <c r="F84" i="4" s="1"/>
  <c r="F96" i="4" s="1"/>
  <c r="F97" i="4" s="1"/>
  <c r="E91" i="4"/>
  <c r="E89" i="4" s="1"/>
  <c r="E84" i="4" s="1"/>
  <c r="E96" i="4" s="1"/>
  <c r="D91" i="4"/>
  <c r="D89" i="4" s="1"/>
  <c r="D84" i="4" s="1"/>
  <c r="C91" i="4"/>
  <c r="C89" i="4"/>
  <c r="C84" i="4" s="1"/>
  <c r="C96" i="4" s="1"/>
  <c r="K74" i="4"/>
  <c r="J74" i="4"/>
  <c r="I74" i="4"/>
  <c r="H74" i="4"/>
  <c r="G74" i="4"/>
  <c r="F74" i="4"/>
  <c r="E74" i="4"/>
  <c r="D74" i="4"/>
  <c r="D96" i="4" s="1"/>
  <c r="C74" i="4"/>
  <c r="K73" i="4"/>
  <c r="J73" i="4"/>
  <c r="I73" i="4"/>
  <c r="H73" i="4"/>
  <c r="G73" i="4"/>
  <c r="F73" i="4"/>
  <c r="E73" i="4"/>
  <c r="D73" i="4"/>
  <c r="C73" i="4"/>
  <c r="K72" i="4"/>
  <c r="J72" i="4"/>
  <c r="I72" i="4"/>
  <c r="H72" i="4"/>
  <c r="G72" i="4"/>
  <c r="F72" i="4"/>
  <c r="D72" i="4"/>
  <c r="C72" i="4"/>
  <c r="K57" i="4"/>
  <c r="J57" i="4"/>
  <c r="I57" i="4"/>
  <c r="H57" i="4"/>
  <c r="G57" i="4"/>
  <c r="F57" i="4"/>
  <c r="E57" i="4"/>
  <c r="D57" i="4"/>
  <c r="C57" i="4"/>
  <c r="K54" i="4"/>
  <c r="J54" i="4"/>
  <c r="J66" i="4" s="1"/>
  <c r="J97" i="4" s="1"/>
  <c r="I54" i="4"/>
  <c r="H54" i="4"/>
  <c r="G54" i="4"/>
  <c r="G66" i="4" s="1"/>
  <c r="F54" i="4"/>
  <c r="E54" i="4"/>
  <c r="D54" i="4"/>
  <c r="C54" i="4"/>
  <c r="C66" i="4" s="1"/>
  <c r="C97" i="4" s="1"/>
  <c r="K44" i="4"/>
  <c r="J44" i="4"/>
  <c r="I44" i="4"/>
  <c r="H44" i="4"/>
  <c r="G44" i="4"/>
  <c r="F44" i="4"/>
  <c r="E44" i="4"/>
  <c r="D44" i="4"/>
  <c r="D66" i="4" s="1"/>
  <c r="C44" i="4"/>
  <c r="D25" i="4"/>
  <c r="E25" i="4"/>
  <c r="F25" i="4"/>
  <c r="G25" i="4"/>
  <c r="H25" i="4"/>
  <c r="I25" i="4"/>
  <c r="J25" i="4"/>
  <c r="K25" i="4"/>
  <c r="C25" i="4"/>
  <c r="D17" i="4"/>
  <c r="E17" i="4"/>
  <c r="F17" i="4"/>
  <c r="G17" i="4"/>
  <c r="H17" i="4"/>
  <c r="H31" i="4" s="1"/>
  <c r="H33" i="4" s="1"/>
  <c r="H35" i="4" s="1"/>
  <c r="I17" i="4"/>
  <c r="J17" i="4"/>
  <c r="K17" i="4"/>
  <c r="C17" i="4"/>
  <c r="D12" i="4"/>
  <c r="D31" i="4" s="1"/>
  <c r="D33" i="4" s="1"/>
  <c r="D35" i="4" s="1"/>
  <c r="E12" i="4"/>
  <c r="F12" i="4"/>
  <c r="F31" i="4" s="1"/>
  <c r="F33" i="4" s="1"/>
  <c r="F35" i="4" s="1"/>
  <c r="G12" i="4"/>
  <c r="G31" i="4" s="1"/>
  <c r="G33" i="4" s="1"/>
  <c r="G35" i="4" s="1"/>
  <c r="H12" i="4"/>
  <c r="I12" i="4"/>
  <c r="I31" i="4" s="1"/>
  <c r="I33" i="4" s="1"/>
  <c r="I35" i="4" s="1"/>
  <c r="J12" i="4"/>
  <c r="K12" i="4"/>
  <c r="K31" i="4" s="1"/>
  <c r="K33" i="4" s="1"/>
  <c r="K35" i="4" s="1"/>
  <c r="C12" i="4"/>
  <c r="C31" i="4"/>
  <c r="C33" i="4" s="1"/>
  <c r="C35" i="4" s="1"/>
  <c r="K43" i="4"/>
  <c r="J43" i="4"/>
  <c r="I43" i="4"/>
  <c r="H43" i="4"/>
  <c r="G43" i="4"/>
  <c r="F43" i="4"/>
  <c r="E43" i="4"/>
  <c r="C43" i="4"/>
  <c r="K42" i="4"/>
  <c r="J42" i="4"/>
  <c r="I42" i="4"/>
  <c r="H42" i="4"/>
  <c r="G42" i="4"/>
  <c r="F42" i="4"/>
  <c r="E42" i="4"/>
  <c r="E72" i="4" s="1"/>
  <c r="C42" i="4"/>
  <c r="B39" i="4"/>
  <c r="D101" i="3"/>
  <c r="D99" i="3" s="1"/>
  <c r="D94" i="3" s="1"/>
  <c r="E101" i="3"/>
  <c r="E99" i="3" s="1"/>
  <c r="E94" i="3" s="1"/>
  <c r="F101" i="3"/>
  <c r="F99" i="3" s="1"/>
  <c r="F94" i="3" s="1"/>
  <c r="F106" i="3" s="1"/>
  <c r="G101" i="3"/>
  <c r="G99" i="3" s="1"/>
  <c r="H101" i="3"/>
  <c r="H99" i="3" s="1"/>
  <c r="I101" i="3"/>
  <c r="I99" i="3" s="1"/>
  <c r="J101" i="3"/>
  <c r="J99" i="3" s="1"/>
  <c r="K101" i="3"/>
  <c r="K99" i="3" s="1"/>
  <c r="K94" i="3" s="1"/>
  <c r="C101" i="3"/>
  <c r="C99" i="3" s="1"/>
  <c r="D52" i="3"/>
  <c r="E52" i="3"/>
  <c r="E82" i="3" s="1"/>
  <c r="F52" i="3"/>
  <c r="G52" i="3"/>
  <c r="H52" i="3"/>
  <c r="I52" i="3"/>
  <c r="J52" i="3"/>
  <c r="K52" i="3"/>
  <c r="D53" i="3"/>
  <c r="E53" i="3"/>
  <c r="F53" i="3"/>
  <c r="G53" i="3"/>
  <c r="H53" i="3"/>
  <c r="I53" i="3"/>
  <c r="J53" i="3"/>
  <c r="K53" i="3"/>
  <c r="C53" i="3"/>
  <c r="C52" i="3"/>
  <c r="D35" i="3"/>
  <c r="E35" i="3"/>
  <c r="F35" i="3"/>
  <c r="F41" i="3" s="1"/>
  <c r="F43" i="3" s="1"/>
  <c r="F45" i="3" s="1"/>
  <c r="G35" i="3"/>
  <c r="H35" i="3"/>
  <c r="I35" i="3"/>
  <c r="J35" i="3"/>
  <c r="K35" i="3"/>
  <c r="C35" i="3"/>
  <c r="D27" i="3"/>
  <c r="E27" i="3"/>
  <c r="F27" i="3"/>
  <c r="G27" i="3"/>
  <c r="H27" i="3"/>
  <c r="I27" i="3"/>
  <c r="J27" i="3"/>
  <c r="K27" i="3"/>
  <c r="C27" i="3"/>
  <c r="D13" i="3"/>
  <c r="E13" i="3"/>
  <c r="F13" i="3"/>
  <c r="G13" i="3"/>
  <c r="H13" i="3"/>
  <c r="H22" i="3" s="1"/>
  <c r="H41" i="3" s="1"/>
  <c r="H43" i="3" s="1"/>
  <c r="H45" i="3" s="1"/>
  <c r="I13" i="3"/>
  <c r="J13" i="3"/>
  <c r="K13" i="3"/>
  <c r="C13" i="3"/>
  <c r="K84" i="3"/>
  <c r="J84" i="3"/>
  <c r="I84" i="3"/>
  <c r="H84" i="3"/>
  <c r="G84" i="3"/>
  <c r="F84" i="3"/>
  <c r="E84" i="3"/>
  <c r="D84" i="3"/>
  <c r="C84" i="3"/>
  <c r="K83" i="3"/>
  <c r="J83" i="3"/>
  <c r="I83" i="3"/>
  <c r="H83" i="3"/>
  <c r="G83" i="3"/>
  <c r="F83" i="3"/>
  <c r="E83" i="3"/>
  <c r="D83" i="3"/>
  <c r="C83" i="3"/>
  <c r="K82" i="3"/>
  <c r="J82" i="3"/>
  <c r="I82" i="3"/>
  <c r="H82" i="3"/>
  <c r="G82" i="3"/>
  <c r="F82" i="3"/>
  <c r="D82" i="3"/>
  <c r="C82" i="3"/>
  <c r="B80" i="3"/>
  <c r="K67" i="3"/>
  <c r="J67" i="3"/>
  <c r="I67" i="3"/>
  <c r="H67" i="3"/>
  <c r="G67" i="3"/>
  <c r="F67" i="3"/>
  <c r="E67" i="3"/>
  <c r="D67" i="3"/>
  <c r="C67" i="3"/>
  <c r="B50" i="3"/>
  <c r="K9" i="3"/>
  <c r="J9" i="3"/>
  <c r="I9" i="3"/>
  <c r="I22" i="3" s="1"/>
  <c r="I41" i="3" s="1"/>
  <c r="I43" i="3" s="1"/>
  <c r="I45" i="3" s="1"/>
  <c r="H9" i="3"/>
  <c r="G9" i="3"/>
  <c r="G22" i="3" s="1"/>
  <c r="G41" i="3" s="1"/>
  <c r="G43" i="3" s="1"/>
  <c r="G45" i="3" s="1"/>
  <c r="F9" i="3"/>
  <c r="E9" i="3"/>
  <c r="E22" i="3" s="1"/>
  <c r="D9" i="3"/>
  <c r="C9" i="3"/>
  <c r="D157" i="2"/>
  <c r="E157" i="2"/>
  <c r="F157" i="2"/>
  <c r="G157" i="2"/>
  <c r="H157" i="2"/>
  <c r="I157" i="2"/>
  <c r="J157" i="2"/>
  <c r="K157" i="2"/>
  <c r="D158" i="2"/>
  <c r="E158" i="2"/>
  <c r="F158" i="2"/>
  <c r="G158" i="2"/>
  <c r="H158" i="2"/>
  <c r="I158" i="2"/>
  <c r="J158" i="2"/>
  <c r="K158" i="2"/>
  <c r="C158" i="2"/>
  <c r="C157" i="2"/>
  <c r="B155" i="2"/>
  <c r="K215" i="2"/>
  <c r="K213" i="2" s="1"/>
  <c r="J215" i="2"/>
  <c r="J213" i="2" s="1"/>
  <c r="I215" i="2"/>
  <c r="I213" i="2" s="1"/>
  <c r="H215" i="2"/>
  <c r="H213" i="2" s="1"/>
  <c r="G215" i="2"/>
  <c r="G213" i="2" s="1"/>
  <c r="F215" i="2"/>
  <c r="F213" i="2" s="1"/>
  <c r="E215" i="2"/>
  <c r="E213" i="2" s="1"/>
  <c r="D215" i="2"/>
  <c r="D213" i="2" s="1"/>
  <c r="C215" i="2"/>
  <c r="C213" i="2"/>
  <c r="K204" i="2"/>
  <c r="J204" i="2"/>
  <c r="J200" i="2" s="1"/>
  <c r="I204" i="2"/>
  <c r="I200" i="2" s="1"/>
  <c r="H204" i="2"/>
  <c r="H200" i="2" s="1"/>
  <c r="G204" i="2"/>
  <c r="G200" i="2" s="1"/>
  <c r="F204" i="2"/>
  <c r="F200" i="2" s="1"/>
  <c r="E204" i="2"/>
  <c r="E200" i="2" s="1"/>
  <c r="D204" i="2"/>
  <c r="C204" i="2"/>
  <c r="C200" i="2"/>
  <c r="C189" i="2" s="1"/>
  <c r="K200" i="2"/>
  <c r="D200" i="2"/>
  <c r="K196" i="2"/>
  <c r="J196" i="2"/>
  <c r="J195" i="2" s="1"/>
  <c r="J189" i="2" s="1"/>
  <c r="I196" i="2"/>
  <c r="I195" i="2" s="1"/>
  <c r="H196" i="2"/>
  <c r="H195" i="2"/>
  <c r="H189" i="2" s="1"/>
  <c r="H171" i="2" s="1"/>
  <c r="G196" i="2"/>
  <c r="G195" i="2" s="1"/>
  <c r="G189" i="2" s="1"/>
  <c r="F196" i="2"/>
  <c r="F195" i="2" s="1"/>
  <c r="E196" i="2"/>
  <c r="D196" i="2"/>
  <c r="D195" i="2" s="1"/>
  <c r="D189" i="2" s="1"/>
  <c r="C196" i="2"/>
  <c r="K195" i="2"/>
  <c r="E195" i="2"/>
  <c r="C195" i="2"/>
  <c r="K191" i="2"/>
  <c r="J191" i="2"/>
  <c r="J190" i="2" s="1"/>
  <c r="I191" i="2"/>
  <c r="I190" i="2" s="1"/>
  <c r="H191" i="2"/>
  <c r="G191" i="2"/>
  <c r="G190" i="2" s="1"/>
  <c r="F191" i="2"/>
  <c r="F190" i="2"/>
  <c r="E191" i="2"/>
  <c r="E190" i="2" s="1"/>
  <c r="D191" i="2"/>
  <c r="D190" i="2" s="1"/>
  <c r="C191" i="2"/>
  <c r="K190" i="2"/>
  <c r="K189" i="2" s="1"/>
  <c r="H190" i="2"/>
  <c r="C190" i="2"/>
  <c r="K183" i="2"/>
  <c r="K180" i="2" s="1"/>
  <c r="J183" i="2"/>
  <c r="J180" i="2" s="1"/>
  <c r="I183" i="2"/>
  <c r="I180" i="2" s="1"/>
  <c r="H183" i="2"/>
  <c r="G183" i="2"/>
  <c r="G180" i="2" s="1"/>
  <c r="F183" i="2"/>
  <c r="F180" i="2" s="1"/>
  <c r="E183" i="2"/>
  <c r="E180" i="2"/>
  <c r="D183" i="2"/>
  <c r="D180" i="2"/>
  <c r="C183" i="2"/>
  <c r="H180" i="2"/>
  <c r="C180" i="2"/>
  <c r="K177" i="2"/>
  <c r="J177" i="2"/>
  <c r="I177" i="2"/>
  <c r="H177" i="2"/>
  <c r="G177" i="2"/>
  <c r="F177" i="2"/>
  <c r="E177" i="2"/>
  <c r="D177" i="2"/>
  <c r="C177" i="2"/>
  <c r="C172" i="2" s="1"/>
  <c r="K174" i="2"/>
  <c r="J174" i="2"/>
  <c r="J172" i="2"/>
  <c r="I174" i="2"/>
  <c r="I172" i="2" s="1"/>
  <c r="H174" i="2"/>
  <c r="H172" i="2" s="1"/>
  <c r="G174" i="2"/>
  <c r="F174" i="2"/>
  <c r="F172" i="2" s="1"/>
  <c r="E174" i="2"/>
  <c r="E172" i="2" s="1"/>
  <c r="D174" i="2"/>
  <c r="C174" i="2"/>
  <c r="K159" i="2"/>
  <c r="J159" i="2"/>
  <c r="I159" i="2"/>
  <c r="H159" i="2"/>
  <c r="G159" i="2"/>
  <c r="F159" i="2"/>
  <c r="E159" i="2"/>
  <c r="D159" i="2"/>
  <c r="C159" i="2"/>
  <c r="K147" i="2"/>
  <c r="J147" i="2"/>
  <c r="I147" i="2"/>
  <c r="H147" i="2"/>
  <c r="G147" i="2"/>
  <c r="F147" i="2"/>
  <c r="E147" i="2"/>
  <c r="D147" i="2"/>
  <c r="C147" i="2"/>
  <c r="K142" i="2"/>
  <c r="J142" i="2"/>
  <c r="I142" i="2"/>
  <c r="H142" i="2"/>
  <c r="G142" i="2"/>
  <c r="F142" i="2"/>
  <c r="E142" i="2"/>
  <c r="D142" i="2"/>
  <c r="C142" i="2"/>
  <c r="K137" i="2"/>
  <c r="J137" i="2"/>
  <c r="I137" i="2"/>
  <c r="H137" i="2"/>
  <c r="G137" i="2"/>
  <c r="F137" i="2"/>
  <c r="E137" i="2"/>
  <c r="D137" i="2"/>
  <c r="C137" i="2"/>
  <c r="K132" i="2"/>
  <c r="K131" i="2" s="1"/>
  <c r="K130" i="2" s="1"/>
  <c r="K105" i="2" s="1"/>
  <c r="K151" i="2" s="1"/>
  <c r="J132" i="2"/>
  <c r="I132" i="2"/>
  <c r="H132" i="2"/>
  <c r="H131" i="2" s="1"/>
  <c r="H130" i="2" s="1"/>
  <c r="G132" i="2"/>
  <c r="F132" i="2"/>
  <c r="E132" i="2"/>
  <c r="E131" i="2"/>
  <c r="E130" i="2" s="1"/>
  <c r="D132" i="2"/>
  <c r="D131" i="2" s="1"/>
  <c r="D130" i="2" s="1"/>
  <c r="C132" i="2"/>
  <c r="K124" i="2"/>
  <c r="K123" i="2" s="1"/>
  <c r="J124" i="2"/>
  <c r="J123" i="2" s="1"/>
  <c r="I124" i="2"/>
  <c r="I123" i="2" s="1"/>
  <c r="H124" i="2"/>
  <c r="G124" i="2"/>
  <c r="G123" i="2" s="1"/>
  <c r="F124" i="2"/>
  <c r="F123" i="2" s="1"/>
  <c r="E124" i="2"/>
  <c r="E123" i="2" s="1"/>
  <c r="D124" i="2"/>
  <c r="D123" i="2"/>
  <c r="C124" i="2"/>
  <c r="C123" i="2" s="1"/>
  <c r="H123" i="2"/>
  <c r="K119" i="2"/>
  <c r="K118" i="2" s="1"/>
  <c r="J119" i="2"/>
  <c r="J118" i="2" s="1"/>
  <c r="I119" i="2"/>
  <c r="I118" i="2" s="1"/>
  <c r="H119" i="2"/>
  <c r="H118" i="2" s="1"/>
  <c r="G119" i="2"/>
  <c r="G118" i="2" s="1"/>
  <c r="F119" i="2"/>
  <c r="F118" i="2" s="1"/>
  <c r="E119" i="2"/>
  <c r="E118" i="2" s="1"/>
  <c r="D119" i="2"/>
  <c r="D118" i="2" s="1"/>
  <c r="C119" i="2"/>
  <c r="C118" i="2"/>
  <c r="K114" i="2"/>
  <c r="K113" i="2" s="1"/>
  <c r="K112" i="2" s="1"/>
  <c r="J114" i="2"/>
  <c r="J113" i="2" s="1"/>
  <c r="J112" i="2" s="1"/>
  <c r="I114" i="2"/>
  <c r="I113" i="2"/>
  <c r="H114" i="2"/>
  <c r="H113" i="2" s="1"/>
  <c r="G114" i="2"/>
  <c r="G113" i="2" s="1"/>
  <c r="G112" i="2" s="1"/>
  <c r="F114" i="2"/>
  <c r="F113" i="2"/>
  <c r="F112" i="2" s="1"/>
  <c r="E114" i="2"/>
  <c r="E113" i="2" s="1"/>
  <c r="E112" i="2" s="1"/>
  <c r="D114" i="2"/>
  <c r="D113" i="2" s="1"/>
  <c r="D112" i="2" s="1"/>
  <c r="D105" i="2" s="1"/>
  <c r="D151" i="2" s="1"/>
  <c r="C114" i="2"/>
  <c r="C113" i="2" s="1"/>
  <c r="K106" i="2"/>
  <c r="J106" i="2"/>
  <c r="I106" i="2"/>
  <c r="H106" i="2"/>
  <c r="G106" i="2"/>
  <c r="F106" i="2"/>
  <c r="E106" i="2"/>
  <c r="D106" i="2"/>
  <c r="C106" i="2"/>
  <c r="K102" i="2"/>
  <c r="J102" i="2"/>
  <c r="I102" i="2"/>
  <c r="H102" i="2"/>
  <c r="G102" i="2"/>
  <c r="F102" i="2"/>
  <c r="E102" i="2"/>
  <c r="D102" i="2"/>
  <c r="C102" i="2"/>
  <c r="K96" i="2"/>
  <c r="J96" i="2"/>
  <c r="I96" i="2"/>
  <c r="H96" i="2"/>
  <c r="H85" i="2" s="1"/>
  <c r="H82" i="2" s="1"/>
  <c r="G96" i="2"/>
  <c r="F96" i="2"/>
  <c r="E96" i="2"/>
  <c r="E85" i="2" s="1"/>
  <c r="E82" i="2" s="1"/>
  <c r="D96" i="2"/>
  <c r="C96" i="2"/>
  <c r="K91" i="2"/>
  <c r="J91" i="2"/>
  <c r="J85" i="2" s="1"/>
  <c r="J82" i="2" s="1"/>
  <c r="J63" i="2" s="1"/>
  <c r="I91" i="2"/>
  <c r="H91" i="2"/>
  <c r="G91" i="2"/>
  <c r="F91" i="2"/>
  <c r="E91" i="2"/>
  <c r="D91" i="2"/>
  <c r="C91" i="2"/>
  <c r="K86" i="2"/>
  <c r="K85" i="2" s="1"/>
  <c r="K82" i="2" s="1"/>
  <c r="K63" i="2" s="1"/>
  <c r="J86" i="2"/>
  <c r="I86" i="2"/>
  <c r="I85" i="2"/>
  <c r="I82" i="2" s="1"/>
  <c r="H86" i="2"/>
  <c r="G86" i="2"/>
  <c r="G85" i="2" s="1"/>
  <c r="G82" i="2" s="1"/>
  <c r="F86" i="2"/>
  <c r="F85" i="2" s="1"/>
  <c r="F82" i="2" s="1"/>
  <c r="F63" i="2" s="1"/>
  <c r="E86" i="2"/>
  <c r="D86" i="2"/>
  <c r="D85" i="2" s="1"/>
  <c r="D82" i="2" s="1"/>
  <c r="C86" i="2"/>
  <c r="C85" i="2" s="1"/>
  <c r="C82" i="2" s="1"/>
  <c r="K78" i="2"/>
  <c r="J78" i="2"/>
  <c r="I78" i="2"/>
  <c r="H78" i="2"/>
  <c r="G78" i="2"/>
  <c r="F78" i="2"/>
  <c r="E78" i="2"/>
  <c r="D78" i="2"/>
  <c r="C78" i="2"/>
  <c r="K70" i="2"/>
  <c r="K69" i="2"/>
  <c r="J70" i="2"/>
  <c r="I70" i="2"/>
  <c r="I69" i="2" s="1"/>
  <c r="H70" i="2"/>
  <c r="G70" i="2"/>
  <c r="G69" i="2" s="1"/>
  <c r="F70" i="2"/>
  <c r="E70" i="2"/>
  <c r="E69" i="2" s="1"/>
  <c r="D70" i="2"/>
  <c r="D69" i="2" s="1"/>
  <c r="C70" i="2"/>
  <c r="C69" i="2" s="1"/>
  <c r="J69" i="2"/>
  <c r="H69" i="2"/>
  <c r="F69" i="2"/>
  <c r="K64" i="2"/>
  <c r="J64" i="2"/>
  <c r="I64" i="2"/>
  <c r="H64" i="2"/>
  <c r="G64" i="2"/>
  <c r="F64" i="2"/>
  <c r="E64" i="2"/>
  <c r="D64" i="2"/>
  <c r="D63" i="2" s="1"/>
  <c r="C64" i="2"/>
  <c r="C61" i="2"/>
  <c r="E61" i="2"/>
  <c r="F61" i="2"/>
  <c r="G61" i="2"/>
  <c r="H61" i="2"/>
  <c r="I61" i="2"/>
  <c r="J61" i="2"/>
  <c r="K61" i="2"/>
  <c r="C62" i="2"/>
  <c r="E62" i="2"/>
  <c r="F62" i="2"/>
  <c r="G62" i="2"/>
  <c r="H62" i="2"/>
  <c r="I62" i="2"/>
  <c r="J62" i="2"/>
  <c r="K62" i="2"/>
  <c r="B58" i="2"/>
  <c r="D52" i="2"/>
  <c r="D54" i="2" s="1"/>
  <c r="D203" i="1"/>
  <c r="D202" i="1" s="1"/>
  <c r="E203" i="1"/>
  <c r="E202" i="1" s="1"/>
  <c r="F203" i="1"/>
  <c r="F202" i="1" s="1"/>
  <c r="G203" i="1"/>
  <c r="G202" i="1" s="1"/>
  <c r="H203" i="1"/>
  <c r="H202" i="1"/>
  <c r="I203" i="1"/>
  <c r="I202" i="1" s="1"/>
  <c r="J203" i="1"/>
  <c r="J202" i="1"/>
  <c r="K203" i="1"/>
  <c r="K202" i="1" s="1"/>
  <c r="C203" i="1"/>
  <c r="C202" i="1"/>
  <c r="D166" i="1"/>
  <c r="E166" i="1"/>
  <c r="F166" i="1"/>
  <c r="G166" i="1"/>
  <c r="H166" i="1"/>
  <c r="I166" i="1"/>
  <c r="J166" i="1"/>
  <c r="K166" i="1"/>
  <c r="C166" i="1"/>
  <c r="D126" i="1"/>
  <c r="D125" i="1" s="1"/>
  <c r="E126" i="1"/>
  <c r="E125" i="1"/>
  <c r="F126" i="1"/>
  <c r="F125" i="1" s="1"/>
  <c r="G126" i="1"/>
  <c r="G125" i="1"/>
  <c r="H126" i="1"/>
  <c r="H125" i="1" s="1"/>
  <c r="I126" i="1"/>
  <c r="I125" i="1"/>
  <c r="J126" i="1"/>
  <c r="J125" i="1" s="1"/>
  <c r="K126" i="1"/>
  <c r="K125" i="1"/>
  <c r="C126" i="1"/>
  <c r="C125" i="1" s="1"/>
  <c r="D98" i="1"/>
  <c r="E98" i="1"/>
  <c r="E92" i="1" s="1"/>
  <c r="E89" i="1" s="1"/>
  <c r="F98" i="1"/>
  <c r="G98" i="1"/>
  <c r="H98" i="1"/>
  <c r="I98" i="1"/>
  <c r="I92" i="1" s="1"/>
  <c r="I89" i="1" s="1"/>
  <c r="J98" i="1"/>
  <c r="K98" i="1"/>
  <c r="C98" i="1"/>
  <c r="C131" i="2"/>
  <c r="C130" i="2" s="1"/>
  <c r="K172" i="2"/>
  <c r="C19" i="5"/>
  <c r="C25" i="5" s="1"/>
  <c r="E37" i="5"/>
  <c r="D37" i="5"/>
  <c r="H37" i="5"/>
  <c r="J37" i="5"/>
  <c r="C46" i="5"/>
  <c r="K46" i="5"/>
  <c r="K47" i="5" s="1"/>
  <c r="H46" i="5"/>
  <c r="D46" i="5"/>
  <c r="F37" i="5"/>
  <c r="I37" i="5"/>
  <c r="I47" i="5" s="1"/>
  <c r="E46" i="5"/>
  <c r="I46" i="5"/>
  <c r="F46" i="5"/>
  <c r="J46" i="5"/>
  <c r="J47" i="5" s="1"/>
  <c r="C37" i="5"/>
  <c r="G37" i="5"/>
  <c r="K37" i="5"/>
  <c r="G46" i="5"/>
  <c r="G47" i="5" s="1"/>
  <c r="J31" i="4"/>
  <c r="J33" i="4"/>
  <c r="J35" i="4" s="1"/>
  <c r="E66" i="4"/>
  <c r="I66" i="4"/>
  <c r="F66" i="4"/>
  <c r="I54" i="3"/>
  <c r="F54" i="3"/>
  <c r="J54" i="3"/>
  <c r="C22" i="3"/>
  <c r="C41" i="3" s="1"/>
  <c r="C43" i="3" s="1"/>
  <c r="C45" i="3" s="1"/>
  <c r="K22" i="3"/>
  <c r="E54" i="3"/>
  <c r="F22" i="3"/>
  <c r="J22" i="3"/>
  <c r="D54" i="3"/>
  <c r="H54" i="3"/>
  <c r="C54" i="3"/>
  <c r="G54" i="3"/>
  <c r="K54" i="3"/>
  <c r="C47" i="5"/>
  <c r="F47" i="5"/>
  <c r="E47" i="5"/>
  <c r="H47" i="5"/>
  <c r="I94" i="3"/>
  <c r="I106" i="3"/>
  <c r="F64" i="3"/>
  <c r="F76" i="3"/>
  <c r="G64" i="3"/>
  <c r="G76" i="3" s="1"/>
  <c r="C64" i="3"/>
  <c r="C76" i="3" s="1"/>
  <c r="J64" i="3"/>
  <c r="J76" i="3"/>
  <c r="K41" i="3"/>
  <c r="K43" i="3" s="1"/>
  <c r="K45" i="3" s="1"/>
  <c r="J94" i="3"/>
  <c r="J106" i="3" s="1"/>
  <c r="C94" i="3"/>
  <c r="C106" i="3" s="1"/>
  <c r="H64" i="3"/>
  <c r="H76" i="3" s="1"/>
  <c r="D64" i="3"/>
  <c r="D76" i="3" s="1"/>
  <c r="K64" i="3"/>
  <c r="H94" i="3"/>
  <c r="E64" i="3"/>
  <c r="G94" i="3"/>
  <c r="G106" i="3" s="1"/>
  <c r="G107" i="3" s="1"/>
  <c r="I64" i="3"/>
  <c r="I76" i="3" s="1"/>
  <c r="I107" i="3" s="1"/>
  <c r="C9" i="1"/>
  <c r="C26" i="1" s="1"/>
  <c r="C36" i="1" s="1"/>
  <c r="C56" i="1" s="1"/>
  <c r="C59" i="1" s="1"/>
  <c r="C61" i="1" s="1"/>
  <c r="D9" i="1"/>
  <c r="E9" i="1"/>
  <c r="F9" i="1"/>
  <c r="G9" i="1"/>
  <c r="G26" i="1" s="1"/>
  <c r="H9" i="1"/>
  <c r="I9" i="1"/>
  <c r="J9" i="1"/>
  <c r="K9" i="1"/>
  <c r="C15" i="1"/>
  <c r="D15" i="1"/>
  <c r="E15" i="1"/>
  <c r="F15" i="1"/>
  <c r="F26" i="1" s="1"/>
  <c r="F36" i="1" s="1"/>
  <c r="F56" i="1" s="1"/>
  <c r="F59" i="1" s="1"/>
  <c r="F61" i="1" s="1"/>
  <c r="G15" i="1"/>
  <c r="H15" i="1"/>
  <c r="I15" i="1"/>
  <c r="I26" i="1" s="1"/>
  <c r="I36" i="1" s="1"/>
  <c r="I56" i="1" s="1"/>
  <c r="I59" i="1" s="1"/>
  <c r="I61" i="1" s="1"/>
  <c r="J15" i="1"/>
  <c r="K15" i="1"/>
  <c r="K26" i="1"/>
  <c r="C27" i="1"/>
  <c r="D27" i="1"/>
  <c r="E27" i="1"/>
  <c r="F27" i="1"/>
  <c r="G27" i="1"/>
  <c r="H27" i="1"/>
  <c r="I27" i="1"/>
  <c r="J27" i="1"/>
  <c r="K27" i="1"/>
  <c r="C32" i="1"/>
  <c r="D32" i="1"/>
  <c r="E32" i="1"/>
  <c r="F32" i="1"/>
  <c r="G32" i="1"/>
  <c r="H32" i="1"/>
  <c r="I32" i="1"/>
  <c r="J32" i="1"/>
  <c r="K32" i="1"/>
  <c r="C37" i="1"/>
  <c r="D37" i="1"/>
  <c r="E37" i="1"/>
  <c r="F37" i="1"/>
  <c r="G37" i="1"/>
  <c r="H37" i="1"/>
  <c r="I37" i="1"/>
  <c r="J37" i="1"/>
  <c r="K37" i="1"/>
  <c r="C49" i="1"/>
  <c r="D49" i="1"/>
  <c r="E49" i="1"/>
  <c r="F49" i="1"/>
  <c r="G49" i="1"/>
  <c r="H49" i="1"/>
  <c r="I49" i="1"/>
  <c r="J49" i="1"/>
  <c r="K49" i="1"/>
  <c r="B66" i="1"/>
  <c r="C68" i="1"/>
  <c r="D68" i="1"/>
  <c r="E68" i="1"/>
  <c r="E164" i="1" s="1"/>
  <c r="F68" i="1"/>
  <c r="G68" i="1"/>
  <c r="H68" i="1"/>
  <c r="I68" i="1"/>
  <c r="J68" i="1"/>
  <c r="K68" i="1"/>
  <c r="C69" i="1"/>
  <c r="D69" i="1"/>
  <c r="E69" i="1"/>
  <c r="F69" i="1"/>
  <c r="G69" i="1"/>
  <c r="H69" i="1"/>
  <c r="I69" i="1"/>
  <c r="J69" i="1"/>
  <c r="K69" i="1"/>
  <c r="C71" i="1"/>
  <c r="D71" i="1"/>
  <c r="E71" i="1"/>
  <c r="F71" i="1"/>
  <c r="G71" i="1"/>
  <c r="H71" i="1"/>
  <c r="I71" i="1"/>
  <c r="J71" i="1"/>
  <c r="K71" i="1"/>
  <c r="C77" i="1"/>
  <c r="C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I70" i="1" s="1"/>
  <c r="J77" i="1"/>
  <c r="J76" i="1" s="1"/>
  <c r="K77" i="1"/>
  <c r="K76" i="1" s="1"/>
  <c r="C85" i="1"/>
  <c r="D85" i="1"/>
  <c r="E85" i="1"/>
  <c r="F85" i="1"/>
  <c r="G85" i="1"/>
  <c r="H85" i="1"/>
  <c r="I85" i="1"/>
  <c r="J85" i="1"/>
  <c r="K85" i="1"/>
  <c r="C93" i="1"/>
  <c r="D93" i="1"/>
  <c r="E93" i="1"/>
  <c r="F93" i="1"/>
  <c r="F92" i="1" s="1"/>
  <c r="F89" i="1" s="1"/>
  <c r="G93" i="1"/>
  <c r="H93" i="1"/>
  <c r="I93" i="1"/>
  <c r="J93" i="1"/>
  <c r="K93" i="1"/>
  <c r="C103" i="1"/>
  <c r="D103" i="1"/>
  <c r="E103" i="1"/>
  <c r="F103" i="1"/>
  <c r="G103" i="1"/>
  <c r="H103" i="1"/>
  <c r="H92" i="1" s="1"/>
  <c r="H89" i="1" s="1"/>
  <c r="I103" i="1"/>
  <c r="J103" i="1"/>
  <c r="K103" i="1"/>
  <c r="C109" i="1"/>
  <c r="D109" i="1"/>
  <c r="E109" i="1"/>
  <c r="F109" i="1"/>
  <c r="G109" i="1"/>
  <c r="H109" i="1"/>
  <c r="I109" i="1"/>
  <c r="J109" i="1"/>
  <c r="K109" i="1"/>
  <c r="C113" i="1"/>
  <c r="D113" i="1"/>
  <c r="E113" i="1"/>
  <c r="F113" i="1"/>
  <c r="G113" i="1"/>
  <c r="H113" i="1"/>
  <c r="I113" i="1"/>
  <c r="J113" i="1"/>
  <c r="K113" i="1"/>
  <c r="C121" i="1"/>
  <c r="C120" i="1"/>
  <c r="D121" i="1"/>
  <c r="D120" i="1" s="1"/>
  <c r="E121" i="1"/>
  <c r="E120" i="1" s="1"/>
  <c r="F121" i="1"/>
  <c r="F120" i="1"/>
  <c r="G121" i="1"/>
  <c r="G120" i="1" s="1"/>
  <c r="H121" i="1"/>
  <c r="H120" i="1" s="1"/>
  <c r="I121" i="1"/>
  <c r="I120" i="1" s="1"/>
  <c r="J121" i="1"/>
  <c r="J120" i="1" s="1"/>
  <c r="K121" i="1"/>
  <c r="K120" i="1" s="1"/>
  <c r="K119" i="1" s="1"/>
  <c r="K112" i="1" s="1"/>
  <c r="C131" i="1"/>
  <c r="C130" i="1" s="1"/>
  <c r="D131" i="1"/>
  <c r="D130" i="1" s="1"/>
  <c r="E131" i="1"/>
  <c r="E130" i="1" s="1"/>
  <c r="F131" i="1"/>
  <c r="F130" i="1" s="1"/>
  <c r="G131" i="1"/>
  <c r="G130" i="1" s="1"/>
  <c r="H131" i="1"/>
  <c r="H130" i="1" s="1"/>
  <c r="I131" i="1"/>
  <c r="I130" i="1" s="1"/>
  <c r="J131" i="1"/>
  <c r="J130" i="1" s="1"/>
  <c r="K131" i="1"/>
  <c r="K130" i="1" s="1"/>
  <c r="C139" i="1"/>
  <c r="D139" i="1"/>
  <c r="D138" i="1" s="1"/>
  <c r="D137" i="1" s="1"/>
  <c r="E139" i="1"/>
  <c r="F139" i="1"/>
  <c r="G139" i="1"/>
  <c r="G138" i="1"/>
  <c r="G137" i="1" s="1"/>
  <c r="H139" i="1"/>
  <c r="I139" i="1"/>
  <c r="J139" i="1"/>
  <c r="K139" i="1"/>
  <c r="K138" i="1" s="1"/>
  <c r="K137" i="1" s="1"/>
  <c r="C144" i="1"/>
  <c r="D144" i="1"/>
  <c r="E144" i="1"/>
  <c r="F144" i="1"/>
  <c r="G144" i="1"/>
  <c r="H144" i="1"/>
  <c r="I144" i="1"/>
  <c r="J144" i="1"/>
  <c r="J138" i="1" s="1"/>
  <c r="J137" i="1" s="1"/>
  <c r="K144" i="1"/>
  <c r="C149" i="1"/>
  <c r="D149" i="1"/>
  <c r="E149" i="1"/>
  <c r="F149" i="1"/>
  <c r="G149" i="1"/>
  <c r="H149" i="1"/>
  <c r="I149" i="1"/>
  <c r="I138" i="1" s="1"/>
  <c r="I137" i="1" s="1"/>
  <c r="J149" i="1"/>
  <c r="K149" i="1"/>
  <c r="C154" i="1"/>
  <c r="D154" i="1"/>
  <c r="E154" i="1"/>
  <c r="F154" i="1"/>
  <c r="G154" i="1"/>
  <c r="H154" i="1"/>
  <c r="I154" i="1"/>
  <c r="J154" i="1"/>
  <c r="K154" i="1"/>
  <c r="B162" i="1"/>
  <c r="C164" i="1"/>
  <c r="D164" i="1"/>
  <c r="F164" i="1"/>
  <c r="G164" i="1"/>
  <c r="H164" i="1"/>
  <c r="I164" i="1"/>
  <c r="J164" i="1"/>
  <c r="K164" i="1"/>
  <c r="C165" i="1"/>
  <c r="D165" i="1"/>
  <c r="E165" i="1"/>
  <c r="F165" i="1"/>
  <c r="G165" i="1"/>
  <c r="H165" i="1"/>
  <c r="I165" i="1"/>
  <c r="J165" i="1"/>
  <c r="K165" i="1"/>
  <c r="C181" i="1"/>
  <c r="D181" i="1"/>
  <c r="E181" i="1"/>
  <c r="F181" i="1"/>
  <c r="G181" i="1"/>
  <c r="G179" i="1" s="1"/>
  <c r="H181" i="1"/>
  <c r="I181" i="1"/>
  <c r="I179" i="1" s="1"/>
  <c r="J181" i="1"/>
  <c r="K181" i="1"/>
  <c r="C184" i="1"/>
  <c r="D184" i="1"/>
  <c r="D179" i="1" s="1"/>
  <c r="E184" i="1"/>
  <c r="F184" i="1"/>
  <c r="G184" i="1"/>
  <c r="H184" i="1"/>
  <c r="I184" i="1"/>
  <c r="J184" i="1"/>
  <c r="K184" i="1"/>
  <c r="K179" i="1"/>
  <c r="C190" i="1"/>
  <c r="C187" i="1"/>
  <c r="D190" i="1"/>
  <c r="D187" i="1"/>
  <c r="E190" i="1"/>
  <c r="E187" i="1"/>
  <c r="F190" i="1"/>
  <c r="F187" i="1"/>
  <c r="G190" i="1"/>
  <c r="G187" i="1"/>
  <c r="H190" i="1"/>
  <c r="H187" i="1"/>
  <c r="I190" i="1"/>
  <c r="I187" i="1"/>
  <c r="J190" i="1"/>
  <c r="J187" i="1"/>
  <c r="K190" i="1"/>
  <c r="K187" i="1"/>
  <c r="C198" i="1"/>
  <c r="C197" i="1"/>
  <c r="D198" i="1"/>
  <c r="D197" i="1" s="1"/>
  <c r="E198" i="1"/>
  <c r="E197" i="1" s="1"/>
  <c r="F198" i="1"/>
  <c r="F197" i="1" s="1"/>
  <c r="G198" i="1"/>
  <c r="G197" i="1" s="1"/>
  <c r="H198" i="1"/>
  <c r="H197" i="1" s="1"/>
  <c r="H196" i="1" s="1"/>
  <c r="I198" i="1"/>
  <c r="I197" i="1" s="1"/>
  <c r="J198" i="1"/>
  <c r="J197" i="1" s="1"/>
  <c r="K198" i="1"/>
  <c r="K197" i="1" s="1"/>
  <c r="C211" i="1"/>
  <c r="C207" i="1" s="1"/>
  <c r="D211" i="1"/>
  <c r="D207" i="1" s="1"/>
  <c r="E211" i="1"/>
  <c r="E207" i="1" s="1"/>
  <c r="E196" i="1" s="1"/>
  <c r="F211" i="1"/>
  <c r="F207" i="1" s="1"/>
  <c r="G211" i="1"/>
  <c r="G207" i="1" s="1"/>
  <c r="H211" i="1"/>
  <c r="H207" i="1" s="1"/>
  <c r="I211" i="1"/>
  <c r="I207" i="1" s="1"/>
  <c r="J211" i="1"/>
  <c r="J207" i="1" s="1"/>
  <c r="K211" i="1"/>
  <c r="K207" i="1" s="1"/>
  <c r="C222" i="1"/>
  <c r="C220" i="1" s="1"/>
  <c r="D222" i="1"/>
  <c r="D220" i="1" s="1"/>
  <c r="E222" i="1"/>
  <c r="E220" i="1" s="1"/>
  <c r="F222" i="1"/>
  <c r="F220" i="1" s="1"/>
  <c r="G222" i="1"/>
  <c r="G220" i="1" s="1"/>
  <c r="H222" i="1"/>
  <c r="H220" i="1" s="1"/>
  <c r="I222" i="1"/>
  <c r="I220" i="1" s="1"/>
  <c r="J222" i="1"/>
  <c r="J220" i="1" s="1"/>
  <c r="K222" i="1"/>
  <c r="K220" i="1" s="1"/>
  <c r="C8" i="2"/>
  <c r="E8" i="2"/>
  <c r="F8" i="2"/>
  <c r="G8" i="2"/>
  <c r="H8" i="2"/>
  <c r="H16" i="2" s="1"/>
  <c r="H19" i="2" s="1"/>
  <c r="H29" i="2" s="1"/>
  <c r="H49" i="2" s="1"/>
  <c r="H52" i="2" s="1"/>
  <c r="H54" i="2" s="1"/>
  <c r="I8" i="2"/>
  <c r="J8" i="2"/>
  <c r="K8" i="2"/>
  <c r="C12" i="2"/>
  <c r="E12" i="2"/>
  <c r="F12" i="2"/>
  <c r="G12" i="2"/>
  <c r="H12" i="2"/>
  <c r="I12" i="2"/>
  <c r="J12" i="2"/>
  <c r="K12" i="2"/>
  <c r="C16" i="2"/>
  <c r="C19" i="2" s="1"/>
  <c r="C29" i="2" s="1"/>
  <c r="E16" i="2"/>
  <c r="E19" i="2" s="1"/>
  <c r="F16" i="2"/>
  <c r="F19" i="2" s="1"/>
  <c r="F29" i="2" s="1"/>
  <c r="F49" i="2" s="1"/>
  <c r="F52" i="2" s="1"/>
  <c r="F54" i="2" s="1"/>
  <c r="J16" i="2"/>
  <c r="J19" i="2" s="1"/>
  <c r="C20" i="2"/>
  <c r="E20" i="2"/>
  <c r="F20" i="2"/>
  <c r="G20" i="2"/>
  <c r="H20" i="2"/>
  <c r="I20" i="2"/>
  <c r="J20" i="2"/>
  <c r="K20" i="2"/>
  <c r="C25" i="2"/>
  <c r="E25" i="2"/>
  <c r="F25" i="2"/>
  <c r="G25" i="2"/>
  <c r="H25" i="2"/>
  <c r="I25" i="2"/>
  <c r="J25" i="2"/>
  <c r="K25" i="2"/>
  <c r="C30" i="2"/>
  <c r="E30" i="2"/>
  <c r="F30" i="2"/>
  <c r="G30" i="2"/>
  <c r="H30" i="2"/>
  <c r="I30" i="2"/>
  <c r="J30" i="2"/>
  <c r="K30" i="2"/>
  <c r="C42" i="2"/>
  <c r="E42" i="2"/>
  <c r="F42" i="2"/>
  <c r="G42" i="2"/>
  <c r="H42" i="2"/>
  <c r="I42" i="2"/>
  <c r="J42" i="2"/>
  <c r="K42" i="2"/>
  <c r="J92" i="1"/>
  <c r="J89" i="1" s="1"/>
  <c r="D92" i="1"/>
  <c r="D89" i="1" s="1"/>
  <c r="E26" i="1"/>
  <c r="J26" i="1"/>
  <c r="D26" i="1"/>
  <c r="D36" i="1" s="1"/>
  <c r="D56" i="1" s="1"/>
  <c r="D59" i="1" s="1"/>
  <c r="D61" i="1" s="1"/>
  <c r="H138" i="1"/>
  <c r="H137" i="1" s="1"/>
  <c r="F179" i="1"/>
  <c r="J179" i="1"/>
  <c r="E138" i="1"/>
  <c r="E137" i="1" s="1"/>
  <c r="G119" i="1"/>
  <c r="C179" i="1"/>
  <c r="K16" i="2"/>
  <c r="K19" i="2" s="1"/>
  <c r="K29" i="2" s="1"/>
  <c r="K49" i="2" s="1"/>
  <c r="K52" i="2" s="1"/>
  <c r="K54" i="2" s="1"/>
  <c r="G16" i="2"/>
  <c r="G19" i="2" s="1"/>
  <c r="G29" i="2" s="1"/>
  <c r="G49" i="2" s="1"/>
  <c r="G52" i="2" s="1"/>
  <c r="G54" i="2" s="1"/>
  <c r="C49" i="2"/>
  <c r="C52" i="2" s="1"/>
  <c r="C54" i="2" s="1"/>
  <c r="H218" i="2"/>
  <c r="J119" i="1"/>
  <c r="J112" i="1" s="1"/>
  <c r="H119" i="1"/>
  <c r="H112" i="1" s="1"/>
  <c r="I196" i="1"/>
  <c r="H179" i="1"/>
  <c r="H178" i="1" s="1"/>
  <c r="H225" i="1" s="1"/>
  <c r="F138" i="1"/>
  <c r="F137" i="1" s="1"/>
  <c r="G36" i="1"/>
  <c r="G56" i="1" s="1"/>
  <c r="G59" i="1" s="1"/>
  <c r="G61" i="1" s="1"/>
  <c r="F70" i="1" l="1"/>
  <c r="H70" i="1"/>
  <c r="I171" i="2"/>
  <c r="I218" i="2" s="1"/>
  <c r="C171" i="2"/>
  <c r="C218" i="2" s="1"/>
  <c r="I189" i="2"/>
  <c r="H158" i="1"/>
  <c r="H226" i="1" s="1"/>
  <c r="G196" i="1"/>
  <c r="J178" i="1"/>
  <c r="J225" i="1" s="1"/>
  <c r="I178" i="1"/>
  <c r="I225" i="1" s="1"/>
  <c r="J70" i="1"/>
  <c r="J158" i="1" s="1"/>
  <c r="J226" i="1" s="1"/>
  <c r="C196" i="1"/>
  <c r="C119" i="1"/>
  <c r="G112" i="1"/>
  <c r="J29" i="2"/>
  <c r="J49" i="2" s="1"/>
  <c r="J52" i="2" s="1"/>
  <c r="J54" i="2" s="1"/>
  <c r="E29" i="2"/>
  <c r="E49" i="2" s="1"/>
  <c r="E52" i="2" s="1"/>
  <c r="E54" i="2" s="1"/>
  <c r="I16" i="2"/>
  <c r="I19" i="2" s="1"/>
  <c r="I29" i="2" s="1"/>
  <c r="I49" i="2" s="1"/>
  <c r="I52" i="2" s="1"/>
  <c r="I54" i="2" s="1"/>
  <c r="K196" i="1"/>
  <c r="K178" i="1" s="1"/>
  <c r="K225" i="1" s="1"/>
  <c r="J196" i="1"/>
  <c r="D196" i="1"/>
  <c r="D178" i="1" s="1"/>
  <c r="D225" i="1" s="1"/>
  <c r="E179" i="1"/>
  <c r="E178" i="1" s="1"/>
  <c r="E225" i="1" s="1"/>
  <c r="D119" i="1"/>
  <c r="D112" i="1" s="1"/>
  <c r="D158" i="1" s="1"/>
  <c r="K92" i="1"/>
  <c r="K89" i="1" s="1"/>
  <c r="K70" i="1" s="1"/>
  <c r="G92" i="1"/>
  <c r="G89" i="1" s="1"/>
  <c r="C92" i="1"/>
  <c r="C89" i="1" s="1"/>
  <c r="H26" i="1"/>
  <c r="H36" i="1" s="1"/>
  <c r="H56" i="1" s="1"/>
  <c r="H59" i="1" s="1"/>
  <c r="H61" i="1" s="1"/>
  <c r="K76" i="3"/>
  <c r="C63" i="2"/>
  <c r="G63" i="2"/>
  <c r="C112" i="2"/>
  <c r="K106" i="3"/>
  <c r="K66" i="4"/>
  <c r="K97" i="4" s="1"/>
  <c r="G96" i="4"/>
  <c r="G97" i="4" s="1"/>
  <c r="C107" i="3"/>
  <c r="H96" i="4"/>
  <c r="J36" i="1"/>
  <c r="J56" i="1" s="1"/>
  <c r="J59" i="1" s="1"/>
  <c r="J61" i="1" s="1"/>
  <c r="F196" i="1"/>
  <c r="F178" i="1" s="1"/>
  <c r="F225" i="1" s="1"/>
  <c r="C138" i="1"/>
  <c r="C137" i="1" s="1"/>
  <c r="I119" i="1"/>
  <c r="I112" i="1" s="1"/>
  <c r="I158" i="1" s="1"/>
  <c r="I226" i="1" s="1"/>
  <c r="E76" i="3"/>
  <c r="E97" i="4"/>
  <c r="H63" i="2"/>
  <c r="E105" i="2"/>
  <c r="H112" i="2"/>
  <c r="I131" i="2"/>
  <c r="I130" i="2" s="1"/>
  <c r="I105" i="2" s="1"/>
  <c r="I151" i="2" s="1"/>
  <c r="I219" i="2" s="1"/>
  <c r="G172" i="2"/>
  <c r="G171" i="2" s="1"/>
  <c r="G218" i="2" s="1"/>
  <c r="D172" i="2"/>
  <c r="D22" i="3"/>
  <c r="D41" i="3" s="1"/>
  <c r="D43" i="3" s="1"/>
  <c r="D45" i="3" s="1"/>
  <c r="E106" i="3"/>
  <c r="E31" i="4"/>
  <c r="E33" i="4" s="1"/>
  <c r="E35" i="4" s="1"/>
  <c r="H66" i="4"/>
  <c r="H97" i="4" s="1"/>
  <c r="C178" i="1"/>
  <c r="C225" i="1" s="1"/>
  <c r="E36" i="1"/>
  <c r="E56" i="1" s="1"/>
  <c r="E59" i="1" s="1"/>
  <c r="E61" i="1" s="1"/>
  <c r="D70" i="1"/>
  <c r="K36" i="1"/>
  <c r="K56" i="1" s="1"/>
  <c r="K59" i="1" s="1"/>
  <c r="K61" i="1" s="1"/>
  <c r="H106" i="3"/>
  <c r="H107" i="3" s="1"/>
  <c r="J107" i="3"/>
  <c r="F107" i="3"/>
  <c r="J41" i="3"/>
  <c r="J43" i="3" s="1"/>
  <c r="J45" i="3" s="1"/>
  <c r="D47" i="5"/>
  <c r="H105" i="2"/>
  <c r="H151" i="2" s="1"/>
  <c r="H219" i="2" s="1"/>
  <c r="I112" i="2"/>
  <c r="F131" i="2"/>
  <c r="F130" i="2" s="1"/>
  <c r="F105" i="2" s="1"/>
  <c r="F151" i="2" s="1"/>
  <c r="J131" i="2"/>
  <c r="J130" i="2" s="1"/>
  <c r="J105" i="2" s="1"/>
  <c r="J151" i="2" s="1"/>
  <c r="E41" i="3"/>
  <c r="E43" i="3" s="1"/>
  <c r="E45" i="3" s="1"/>
  <c r="D106" i="3"/>
  <c r="D107" i="3" s="1"/>
  <c r="I96" i="4"/>
  <c r="I97" i="4" s="1"/>
  <c r="K158" i="1"/>
  <c r="E70" i="1"/>
  <c r="C70" i="1"/>
  <c r="I63" i="2"/>
  <c r="E63" i="2"/>
  <c r="C105" i="2"/>
  <c r="C151" i="2" s="1"/>
  <c r="C219" i="2" s="1"/>
  <c r="E151" i="2"/>
  <c r="D171" i="2"/>
  <c r="D218" i="2" s="1"/>
  <c r="D219" i="2" s="1"/>
  <c r="G178" i="1"/>
  <c r="G225" i="1" s="1"/>
  <c r="F119" i="1"/>
  <c r="F112" i="1" s="1"/>
  <c r="F158" i="1" s="1"/>
  <c r="E119" i="1"/>
  <c r="E112" i="1" s="1"/>
  <c r="C112" i="1"/>
  <c r="G70" i="1"/>
  <c r="G131" i="2"/>
  <c r="G130" i="2" s="1"/>
  <c r="G105" i="2" s="1"/>
  <c r="G151" i="2" s="1"/>
  <c r="G219" i="2" s="1"/>
  <c r="E189" i="2"/>
  <c r="E171" i="2" s="1"/>
  <c r="E218" i="2" s="1"/>
  <c r="D97" i="4"/>
  <c r="K171" i="2"/>
  <c r="K218" i="2" s="1"/>
  <c r="K219" i="2" s="1"/>
  <c r="J171" i="2"/>
  <c r="J218" i="2" s="1"/>
  <c r="F189" i="2"/>
  <c r="F171" i="2" s="1"/>
  <c r="F218" i="2" s="1"/>
  <c r="D226" i="1" l="1"/>
  <c r="G158" i="1"/>
  <c r="G226" i="1" s="1"/>
  <c r="E107" i="3"/>
  <c r="J219" i="2"/>
  <c r="F226" i="1"/>
  <c r="C158" i="1"/>
  <c r="C226" i="1" s="1"/>
  <c r="F219" i="2"/>
  <c r="E158" i="1"/>
  <c r="E226" i="1" s="1"/>
  <c r="K226" i="1"/>
  <c r="K107" i="3"/>
  <c r="E219" i="2"/>
</calcChain>
</file>

<file path=xl/sharedStrings.xml><?xml version="1.0" encoding="utf-8"?>
<sst xmlns="http://schemas.openxmlformats.org/spreadsheetml/2006/main" count="1167" uniqueCount="347">
  <si>
    <t xml:space="preserve">WNIOSKODAWCA: </t>
  </si>
  <si>
    <t xml:space="preserve"> </t>
  </si>
  <si>
    <t>W przypadku konieczności zwiększenia ilości okresów pobranych do analizy, należy wstawiać kolumny na końcu tabeli, tzn. należy zaznaczyć kolumnę K i w menu "Wstaw" wybrać opcję "Kolumny". Dodane kolumny należy uzupełnić formułami analogicznych komórek z kolumny J. Kolumna J jest niezablokowana.</t>
  </si>
  <si>
    <t>Dane:</t>
  </si>
  <si>
    <t>Rachunek Zysków i Strat (wariant porównawczy)</t>
  </si>
  <si>
    <t xml:space="preserve">zakres danych finansowych </t>
  </si>
  <si>
    <t xml:space="preserve">dane historyczne z przedostatniego pełnego roku obrachunkowego </t>
  </si>
  <si>
    <t xml:space="preserve">dane historyczne z ostatniego pełnego roku obrachunkowego </t>
  </si>
  <si>
    <t xml:space="preserve">dane bieżące </t>
  </si>
  <si>
    <t xml:space="preserve">prognozy 
(pełny rok obrachunkowy) </t>
  </si>
  <si>
    <t>2018</t>
  </si>
  <si>
    <t>ilość dni w okresie (np. 360)</t>
  </si>
  <si>
    <t>A.</t>
  </si>
  <si>
    <t>- od jednostek powiązanych</t>
  </si>
  <si>
    <t>I.</t>
  </si>
  <si>
    <t>Przychody netto ze sprzedaży produktów</t>
  </si>
  <si>
    <t>II.</t>
  </si>
  <si>
    <t>Zmiana stanu produktów (zwiększenie +; zmniejszenie -)</t>
  </si>
  <si>
    <t>III.</t>
  </si>
  <si>
    <t>Koszt wytworzenia produktów na własne potrzeby jednostki</t>
  </si>
  <si>
    <t>IV.</t>
  </si>
  <si>
    <t>Przychody netto ze sprzedaży towarów i materiałów</t>
  </si>
  <si>
    <t>B.</t>
  </si>
  <si>
    <t>Koszty działalności operacyjnej (I+II+III+IV+V+VI+VII+VIII)</t>
  </si>
  <si>
    <t>Amortyzacja</t>
  </si>
  <si>
    <t>Zużycie materiałów i energii</t>
  </si>
  <si>
    <t>Usługi obce</t>
  </si>
  <si>
    <t>Podatki i opłaty</t>
  </si>
  <si>
    <t>- w tym podatek akcyzowy</t>
  </si>
  <si>
    <t>V.</t>
  </si>
  <si>
    <t>Wynagrodzenia</t>
  </si>
  <si>
    <t>VI.</t>
  </si>
  <si>
    <t>Ubezpieczenia społeczne i inne świadczenia</t>
  </si>
  <si>
    <t>VII.</t>
  </si>
  <si>
    <t>Pozostałe koszty rodzajowe</t>
  </si>
  <si>
    <t>VIII.</t>
  </si>
  <si>
    <t>Wartość sprzedanych towarów i materiałów</t>
  </si>
  <si>
    <t>C.</t>
  </si>
  <si>
    <t>Zysk/Strata ze sprzedaży (A-B)</t>
  </si>
  <si>
    <t>D.</t>
  </si>
  <si>
    <t>Dotacje</t>
  </si>
  <si>
    <t>Inne przychody operacyjne</t>
  </si>
  <si>
    <t>E.</t>
  </si>
  <si>
    <t>Pozostałe koszty operacyjne  (I+II+III)</t>
  </si>
  <si>
    <t>Aktualizacja wartości aktywów niefinansowych</t>
  </si>
  <si>
    <t>Inne koszty operacyjne</t>
  </si>
  <si>
    <t>F.</t>
  </si>
  <si>
    <t xml:space="preserve">Zysk/Strata z działalności operacyjnej (C+D-E)  EBIT  </t>
  </si>
  <si>
    <t>G.</t>
  </si>
  <si>
    <t>Przychody finansowe  (I+II+III+IV+V)</t>
  </si>
  <si>
    <t>Dywidendy i udziały w zyskach, w tym:</t>
  </si>
  <si>
    <t>Odsetki, w tym:</t>
  </si>
  <si>
    <t>Inne</t>
  </si>
  <si>
    <t>H.</t>
  </si>
  <si>
    <t>Koszty finansowe  (I+II+III+IV)</t>
  </si>
  <si>
    <t>- dla jednostek powiązanych</t>
  </si>
  <si>
    <t>J.</t>
  </si>
  <si>
    <t>K.</t>
  </si>
  <si>
    <t>L.</t>
  </si>
  <si>
    <t>Podatek dochodowy</t>
  </si>
  <si>
    <t>M.</t>
  </si>
  <si>
    <t>Pozostałe obowiązkowe zmniejszenia zysku (zwiększenia straty)*</t>
  </si>
  <si>
    <t>N.</t>
  </si>
  <si>
    <t>O.</t>
  </si>
  <si>
    <t>Wypłata właściciela (dywidenda)</t>
  </si>
  <si>
    <t>P.</t>
  </si>
  <si>
    <t>* wpisać wartość bezwzględną (bez minusa)</t>
  </si>
  <si>
    <t>BILANS</t>
  </si>
  <si>
    <t>A K T Y W A</t>
  </si>
  <si>
    <t>ilość dni w okresie</t>
  </si>
  <si>
    <t>AKTYWA TRWAŁE   (I+II+III+IV+V)</t>
  </si>
  <si>
    <t>Wartości Niematerialne i Prawne (1+2+3+4)</t>
  </si>
  <si>
    <t>1.</t>
  </si>
  <si>
    <t>Koszty zakończonych prac rozwojowych</t>
  </si>
  <si>
    <t>2.</t>
  </si>
  <si>
    <t>Wartość firmy</t>
  </si>
  <si>
    <t>3.</t>
  </si>
  <si>
    <t>Inne wartości niematerialne i prawne</t>
  </si>
  <si>
    <t>4.</t>
  </si>
  <si>
    <t>Zaliczki na wartości niematerialne i prawne</t>
  </si>
  <si>
    <t>Rzeczowe aktywa trwałe   (1+2+3)</t>
  </si>
  <si>
    <t xml:space="preserve">Środki trwałe   </t>
  </si>
  <si>
    <t>a) grunty (w tym prawo użytkowania wieczystego gruntu)</t>
  </si>
  <si>
    <t>c) urządzenia techniczne i maszyny</t>
  </si>
  <si>
    <t>d) środki transportu</t>
  </si>
  <si>
    <t>e) inne środki trwałe</t>
  </si>
  <si>
    <t>Od jednostek powiązanych</t>
  </si>
  <si>
    <t>Od pozostałych jednostek</t>
  </si>
  <si>
    <t>Inwestycje długoterminowe   (1+2+3+4)</t>
  </si>
  <si>
    <t>Nieruchomości</t>
  </si>
  <si>
    <t xml:space="preserve">Wartości Niematerialne i Prawne </t>
  </si>
  <si>
    <t>Długoterminowe aktywa finansowe</t>
  </si>
  <si>
    <t>a) w jednostkach powiązanych</t>
  </si>
  <si>
    <t>- udziały lub akcje</t>
  </si>
  <si>
    <t>- inne papiery wartościowe</t>
  </si>
  <si>
    <t>- udzielone pożyczki</t>
  </si>
  <si>
    <t>- inne długoterminowe aktywa finansowe</t>
  </si>
  <si>
    <t>b) w pozostałych jednostkach</t>
  </si>
  <si>
    <t>Inne inwestycje długoterminowe</t>
  </si>
  <si>
    <t>Długoterminowe rozliczenia międzyokresowe</t>
  </si>
  <si>
    <t>Aktywa z tytułu odroczonego podatku dochodowego</t>
  </si>
  <si>
    <t>Inne rozliczenia międzyokresowe</t>
  </si>
  <si>
    <t>AKTYWA OBROTOWE   (I+II+III+IV)</t>
  </si>
  <si>
    <t>Zapasy   (1+2+3+4+5)</t>
  </si>
  <si>
    <t>Materiały</t>
  </si>
  <si>
    <t>Półprodukty i produkty w toku</t>
  </si>
  <si>
    <t>Produkty gotowe</t>
  </si>
  <si>
    <t>Towary</t>
  </si>
  <si>
    <t>5.</t>
  </si>
  <si>
    <t xml:space="preserve"> II.</t>
  </si>
  <si>
    <t>Należności krótkoterminowe   (1+2)</t>
  </si>
  <si>
    <t>Należności od jednostek powiązanych</t>
  </si>
  <si>
    <t>a) z tytułu dostaw i usług, o okresie spłaty:</t>
  </si>
  <si>
    <t>- do 12 miesięcy</t>
  </si>
  <si>
    <t>- powyżej 12 miesięcy</t>
  </si>
  <si>
    <t>b) inne</t>
  </si>
  <si>
    <t>Należności od pozostałych jednostek</t>
  </si>
  <si>
    <t>c) inne</t>
  </si>
  <si>
    <t>d) dochodzone na drodze sądowej</t>
  </si>
  <si>
    <t>Inwestycje krótkoterminowe   (1+2)</t>
  </si>
  <si>
    <t>Krótkoterminowe aktywa finansowe</t>
  </si>
  <si>
    <t>- inne krótkoterminowe aktywa finansowe</t>
  </si>
  <si>
    <t>c) środki pieniężne i inne aktywa pieniężne</t>
  </si>
  <si>
    <t>-środki pieniężne w kasie i na rachunkach</t>
  </si>
  <si>
    <t>-inne środki pieniężne</t>
  </si>
  <si>
    <t>-inne aktywa pieniężne</t>
  </si>
  <si>
    <t>Inne inwestycje krótkoterminowe</t>
  </si>
  <si>
    <t>Krótkoterminowe rozliczenia międzyokresowe</t>
  </si>
  <si>
    <t xml:space="preserve">Krótkoterminowe rozliczenia międzyokresowe </t>
  </si>
  <si>
    <t xml:space="preserve">P A S Y W A </t>
  </si>
  <si>
    <t xml:space="preserve">ilość dni w okresie </t>
  </si>
  <si>
    <t>Kapitał ( fundusz ) podstawowy</t>
  </si>
  <si>
    <t>Pozostałe kapitały (fundusze) rezerwowe</t>
  </si>
  <si>
    <t>Zysk (strata) z lat ubiegłych</t>
  </si>
  <si>
    <t>ZOBOWIĄZANIA I REZERWY NA ZOBOWIĄZANIA  (I+II+III+IV)</t>
  </si>
  <si>
    <t>Rezerwy na zobowiązania  (1+2+3)</t>
  </si>
  <si>
    <t>Rezerwa z tytułu odroczonego podatku dochodowego</t>
  </si>
  <si>
    <t>Rezerwa na świadczenie emerytalne i podobne</t>
  </si>
  <si>
    <t>- długoterminowa</t>
  </si>
  <si>
    <t>- krótkoterminowa</t>
  </si>
  <si>
    <t>Pozostałe rezerwy</t>
  </si>
  <si>
    <t>- długoterminowe</t>
  </si>
  <si>
    <t>- krótkoterminowe</t>
  </si>
  <si>
    <t>Wobec jednostek powiązanych</t>
  </si>
  <si>
    <t>Wobec pozostałych jednostek</t>
  </si>
  <si>
    <t>a) kredyty i pożyczki</t>
  </si>
  <si>
    <t>b) z tytułu emisji dłużnych papierów wartościowych</t>
  </si>
  <si>
    <t>c) inne zobowiazania finansowe</t>
  </si>
  <si>
    <t>a) z tytułu dostaw i usług, o okresie wymagalności:</t>
  </si>
  <si>
    <t>d) z tytułu dostaw i usług, o okresie wymagalności:</t>
  </si>
  <si>
    <t>f) zobowiązania wekslowe</t>
  </si>
  <si>
    <t>h) z tytułu wynagrodzeń</t>
  </si>
  <si>
    <t>i) inne</t>
  </si>
  <si>
    <t>Fundusze specjalne</t>
  </si>
  <si>
    <t>Rozliczenia międzyokresowe  (1+2)</t>
  </si>
  <si>
    <t>Ujemna wartość firmy</t>
  </si>
  <si>
    <t>Suma pasywów (A+B)</t>
  </si>
  <si>
    <t>SUMA KONTROLNA (AKTYWA - PASYWA)</t>
  </si>
  <si>
    <t>DANE  UZUPEŁNIAJĄCE</t>
  </si>
  <si>
    <t>1. Umorzenie składników majątku trwałego</t>
  </si>
  <si>
    <t>2. Należności od udziałowców/właścicieli</t>
  </si>
  <si>
    <t>3. Gwarancje i poręczenia uzyskane</t>
  </si>
  <si>
    <t>4. Gwarancje i poręczenia udzielone</t>
  </si>
  <si>
    <t>5. Kwota spłaconych rat kredytów długoterminowych w danym okresie</t>
  </si>
  <si>
    <t xml:space="preserve">Imię i nazwisko </t>
  </si>
  <si>
    <t xml:space="preserve">Data </t>
  </si>
  <si>
    <t xml:space="preserve">Podpis </t>
  </si>
  <si>
    <t>Rachunek Zysków i Strat - (wariant kalkulacyjny)</t>
  </si>
  <si>
    <t>ilość dni w okresie (np. 360; 90)</t>
  </si>
  <si>
    <t xml:space="preserve"> - jednostkom powiązanym </t>
  </si>
  <si>
    <t>Koszt wytworzenia sprzedanych produktów</t>
  </si>
  <si>
    <t>Zysk (strata) brutto ze sprzedaży (A-B)</t>
  </si>
  <si>
    <t>Koszty sprzedaży</t>
  </si>
  <si>
    <t>Koszty ogólnego zarządu</t>
  </si>
  <si>
    <t>Zysk (strata) ze sprzedaży (C-D-E)</t>
  </si>
  <si>
    <t xml:space="preserve">Zysk/Strata z działalności operacyjnej (F+G-H)  EBIT  </t>
  </si>
  <si>
    <t>R.</t>
  </si>
  <si>
    <t xml:space="preserve">Podpis Wniokodawcy </t>
  </si>
  <si>
    <t xml:space="preserve">Załącznik W.7a  do Instrukcji Kredytowania Klientów Instytucjonalnych Cz. II </t>
  </si>
  <si>
    <t>dane historyczne z kwartału analogicznego do danych bieżących</t>
  </si>
  <si>
    <t>Okres (np. 2019)</t>
  </si>
  <si>
    <t>2019</t>
  </si>
  <si>
    <t>2020</t>
  </si>
  <si>
    <t>2021</t>
  </si>
  <si>
    <t>2022</t>
  </si>
  <si>
    <t>2023</t>
  </si>
  <si>
    <t>2024</t>
  </si>
  <si>
    <t>Przychody netto ze sprzedaży i zrównane z nimi, w tym (I+II+III+IV)</t>
  </si>
  <si>
    <t xml:space="preserve"> - w tym emerytalne </t>
  </si>
  <si>
    <t>Aktualizacja aktywów niefinansowych</t>
  </si>
  <si>
    <t>Zysk z tytułu rozchodu niefinansowych aktywów trwałych</t>
  </si>
  <si>
    <t>Strata z tytułu rozchodu niefinansowych aktywów trwałych</t>
  </si>
  <si>
    <t>a) od jednostek powiązanych</t>
  </si>
  <si>
    <t xml:space="preserve"> - w których jednostka posiada zaangażowanie w kapitale </t>
  </si>
  <si>
    <t>b) od jednostek pozostałych, w tym:</t>
  </si>
  <si>
    <t>Zysk z tytułu rozchodu aktywów finansowych, w tym:</t>
  </si>
  <si>
    <t xml:space="preserve"> - w jednostkach powiązanych</t>
  </si>
  <si>
    <t>Aktualizacja wartości aktywów finansowych</t>
  </si>
  <si>
    <t>Strata z tytułu rozchodu aktywów finansowych, w tym:</t>
  </si>
  <si>
    <t xml:space="preserve"> - w jednostkach powiązanych </t>
  </si>
  <si>
    <t>Zysk/Strata brutto (F+G-H)</t>
  </si>
  <si>
    <t>Zysk/Strata netto (I-J-K)</t>
  </si>
  <si>
    <t>b) budynki, lokale, prawa do lokali i obiekty inżynierii lądowej i wodnej</t>
  </si>
  <si>
    <t>Środki trwałe w budowie</t>
  </si>
  <si>
    <t xml:space="preserve">Zaliczki na środki trwałe w budowie </t>
  </si>
  <si>
    <t xml:space="preserve">Od pozostałych jednostek, w których jednostka posiada zaangażowanie w kapitale </t>
  </si>
  <si>
    <t xml:space="preserve">b) w pozostałych jednostkach, w których jednostka posiada zaanagażowanie w kapitale </t>
  </si>
  <si>
    <t>c) w pozostałych jednostkach</t>
  </si>
  <si>
    <t>Zaliczki na dostawy i usługi</t>
  </si>
  <si>
    <t>Należności od pozostałych jednostek, w których jednostka posiada zaangażowanie w kapitale</t>
  </si>
  <si>
    <t>b) z tytułu podatków, dotacji, ceł, ubezpieczeń społecznych i zdrowotnych oraz innych tytułów publiczno-prawnych</t>
  </si>
  <si>
    <t>NALEŻNE WPŁATY NA KAPITAŁ (FUNDUSZ PODSTAWOWY)</t>
  </si>
  <si>
    <t>UDZIAŁY (AKCJE) WŁASNE</t>
  </si>
  <si>
    <t>Suma aktywów (A+B+C+D)</t>
  </si>
  <si>
    <t>Kapitał (fundusz) zapasowy, w tym:</t>
  </si>
  <si>
    <t xml:space="preserve"> - nadwyżka wartości sprzedaży (wartości emisyjnej) nad wartością nominalną udzaiłów (akcji)</t>
  </si>
  <si>
    <t>Kapitał (fundusz) z aktualizacji wyceny, w tym:</t>
  </si>
  <si>
    <t xml:space="preserve"> - z tytułu aktualizacji wartości godziwej </t>
  </si>
  <si>
    <t>Pozostałe kapitały (fundusze) rezerwowe, w tym:</t>
  </si>
  <si>
    <t xml:space="preserve"> - tworzone zgodnie z umową (statutem) spółki</t>
  </si>
  <si>
    <t xml:space="preserve"> - na udziały (akcje) własne</t>
  </si>
  <si>
    <t>Zysk (strata) netto</t>
  </si>
  <si>
    <t>Odpisy z zysku netto w ciągu roku obrotowego (wielkość ujemna -)</t>
  </si>
  <si>
    <t>KAPITAŁ (FUNDUSZ) WŁASNY  (I-VII)</t>
  </si>
  <si>
    <t>Wobec pozostałych jednostek, w których jednostka posiada zaangażowanie w kapitale</t>
  </si>
  <si>
    <t xml:space="preserve">d) zobowiązania wekslowe </t>
  </si>
  <si>
    <t>e) inne</t>
  </si>
  <si>
    <t>Zobowiązania długoterminowe  (1+2+3)</t>
  </si>
  <si>
    <t>Zobowiązania wobec jednostek powiązanych</t>
  </si>
  <si>
    <t>Zobowiązania wobec pozostałych jednostek, w których jednostka posiada zaangażowanie w kapitale</t>
  </si>
  <si>
    <t xml:space="preserve">3. </t>
  </si>
  <si>
    <t>Zobowiązania wobec pozostałych jednostek</t>
  </si>
  <si>
    <t>e) zaliczki otrzymane na dostawy i usługi</t>
  </si>
  <si>
    <t>g) z tytułu podatków, ceł, ubezpieczeń społecznych i zdrowotnych oraz innych tytułów publicznoprawnych</t>
  </si>
  <si>
    <t>Zobowiązania krótkoterminowe  (1+2+3+4)</t>
  </si>
  <si>
    <t>Przychody netto ze sprzedaży produktów, towarów i materiałów (I+II) w tym:</t>
  </si>
  <si>
    <t>Koszty sprzedanych produktów, towarów i materiałów, w tym:</t>
  </si>
  <si>
    <t>Pozostałe przychody operacyjne (I+II+III+IV)</t>
  </si>
  <si>
    <t>a) od jednostek powiązanych, w tym:</t>
  </si>
  <si>
    <t xml:space="preserve"> - w których jednostka posiada zaangażowanie w kapitale</t>
  </si>
  <si>
    <t xml:space="preserve">  - w których jednostka posiada zaangażowanie w kapitale</t>
  </si>
  <si>
    <t>Zysk (strata) brutto (I+J-K)</t>
  </si>
  <si>
    <t xml:space="preserve">N. </t>
  </si>
  <si>
    <t>Zysk (strata) netto (L-M-N)</t>
  </si>
  <si>
    <t>Należności długoterminowe  (1+2+3)</t>
  </si>
  <si>
    <t xml:space="preserve">Przychody netto ze sprzedaży </t>
  </si>
  <si>
    <t>Przychody netto ze sprzedaży i zrównane z nimi, w tym (I+II+III)</t>
  </si>
  <si>
    <t>Ubezpieczenia społeczne i inne świadczenia, w tym:</t>
  </si>
  <si>
    <t xml:space="preserve"> - emerytalne </t>
  </si>
  <si>
    <t>Pozostałe koszty, w tym:</t>
  </si>
  <si>
    <t xml:space="preserve"> - wartość sprzedanych towarów i materiałów </t>
  </si>
  <si>
    <t>Pozostałe przychody operacyjne  w tym:</t>
  </si>
  <si>
    <t xml:space="preserve"> - aktualizacja wartości aktywów finansowych</t>
  </si>
  <si>
    <t>Pozostałe koszty operacyjne, w tym:</t>
  </si>
  <si>
    <t>Dywidendy i udziały w zyskach od jednostek , w których jednostka posiada zaangażowanie w kapitale, w tym:</t>
  </si>
  <si>
    <t xml:space="preserve"> - od jednostek powiązanych,  w których jednostka posiada zaangażowanie w kapitale </t>
  </si>
  <si>
    <t>Przychody finansowe (I+II+II+IV) w tym:</t>
  </si>
  <si>
    <t>Koszty finansowe  (I+II+III), w tym:</t>
  </si>
  <si>
    <t>H</t>
  </si>
  <si>
    <t>Zysk/Strata brutto (C+D-E+F-G)</t>
  </si>
  <si>
    <t>Zysk/Strata netto (H-I)</t>
  </si>
  <si>
    <t>Wartości Niematerialne i Prawne</t>
  </si>
  <si>
    <t>Rzeczowe aktywa trwałe, w tym:</t>
  </si>
  <si>
    <t xml:space="preserve">Należności długoterminowe  </t>
  </si>
  <si>
    <t>Inwestycje długoterminowe , w tym:</t>
  </si>
  <si>
    <t xml:space="preserve">Zapasy  </t>
  </si>
  <si>
    <t xml:space="preserve">Należności krótkoterminowe   </t>
  </si>
  <si>
    <t>a) z tytułu dostaw i usług, w tym:</t>
  </si>
  <si>
    <t>a) krótkoterminowe aktywa finansowe, w tym:</t>
  </si>
  <si>
    <t>Rezerwy na zobowiązania, w tym:</t>
  </si>
  <si>
    <t xml:space="preserve"> - rezerwa na świadczenia emerytalne i podobne </t>
  </si>
  <si>
    <t>Zobowiązania długoterminowe, w tym:</t>
  </si>
  <si>
    <t xml:space="preserve"> - z tytułu kredytów i pożyczek </t>
  </si>
  <si>
    <t>Zobowiązania krótkoterminowe, w tym:</t>
  </si>
  <si>
    <t xml:space="preserve">a) z tytułu kredytów i pożyczek </t>
  </si>
  <si>
    <t xml:space="preserve">b) z tytułu dostaw i usług , w tym: </t>
  </si>
  <si>
    <t xml:space="preserve"> - do 12 miesięcy</t>
  </si>
  <si>
    <t xml:space="preserve"> - powyżej 12 m-cy </t>
  </si>
  <si>
    <t xml:space="preserve">c) fundusze specjalne </t>
  </si>
  <si>
    <t xml:space="preserve">Przychody netto ze sprzedaży produktów, towarów i materiałów </t>
  </si>
  <si>
    <t>Zysk (strata) ze sprzedaży (A-B-C-D)</t>
  </si>
  <si>
    <t>Pozostałe przychody operacyjne, w tym:</t>
  </si>
  <si>
    <t xml:space="preserve"> - aktualizacja wartości aktywów niefinansowych</t>
  </si>
  <si>
    <t>Dywidendy i udziały w zyskach od jednostek, w których jednostka posiada zaangażowanie w kapitale, w tym:</t>
  </si>
  <si>
    <t xml:space="preserve"> - od jednostek powiązanych, w których jednostka posiada zaangażowanie w kapitale</t>
  </si>
  <si>
    <t>Przychody finansowe (I+II+III+IV), w tym:</t>
  </si>
  <si>
    <t>Koszty finansowe (I+II+III), w tym:</t>
  </si>
  <si>
    <t xml:space="preserve">J. </t>
  </si>
  <si>
    <t>Zysk (strata) brutto (E+F-G+H-I)</t>
  </si>
  <si>
    <t>Zysk (strata) netto (J-K)</t>
  </si>
  <si>
    <t xml:space="preserve">Rachunek Zysków i Strat </t>
  </si>
  <si>
    <t>Przychody podstawowej działalności opracyjnej i zrównane z nimi, w tym zmiana stanu produktów (zwiększenie - wartość dodatnia, zmniejszenie - wartość ujemna)</t>
  </si>
  <si>
    <t>Koszty podstawowej działności opearacyjnej:</t>
  </si>
  <si>
    <t xml:space="preserve">Wynagrodzenia, ubezpieczenia społeczne i inne świadczenia </t>
  </si>
  <si>
    <t xml:space="preserve">Pozostałe przychody i zyski, w tym aktualizacja wartości aktywów </t>
  </si>
  <si>
    <t>Pozostałe koszty i straty, w tym aktualizacja wartości aktywów</t>
  </si>
  <si>
    <t xml:space="preserve">E. </t>
  </si>
  <si>
    <t xml:space="preserve">F. </t>
  </si>
  <si>
    <t>Zysk/Strata netto (A-B+C-D-E)</t>
  </si>
  <si>
    <t xml:space="preserve">G. </t>
  </si>
  <si>
    <t xml:space="preserve">lub </t>
  </si>
  <si>
    <t>Nadwyżka przychodów nad kosztami (wartość dodatnia)</t>
  </si>
  <si>
    <t xml:space="preserve">Nadwyżka kosztów nad przychodami (wartość ujemna) </t>
  </si>
  <si>
    <t>Wynik finansowy netto ogółem (A-B+C-D-E), w tym:</t>
  </si>
  <si>
    <t>Zysk zatrzymany (F-I)</t>
  </si>
  <si>
    <t xml:space="preserve">AKTYWA TRWAŁE, w tym środki trwałe </t>
  </si>
  <si>
    <t>AKTYWA OBROTOWE , w tym:</t>
  </si>
  <si>
    <t>KAPITAŁ (FUNDUSZ) WŁASNY , w tym:</t>
  </si>
  <si>
    <t xml:space="preserve"> - kapitał ( fundusz ) podstawowy</t>
  </si>
  <si>
    <t xml:space="preserve"> - rezerwy na zobowiązania </t>
  </si>
  <si>
    <t xml:space="preserve"> - zobowiązania z z tytułu kredytów i pożyczek </t>
  </si>
  <si>
    <t>ZOBOWIĄZANIA I REZERWY NA ZOBOWIĄZANIA , w tym:</t>
  </si>
  <si>
    <t xml:space="preserve">SPRAWOZDANIE FINANSOWE - PEŁNA KSIĘGOWOŚĆ </t>
  </si>
  <si>
    <t xml:space="preserve">SPRAWOZDANIE FINANSOWE - (PEŁNA KSIĘGOWOŚĆ)  DLA JEDNOSTEK MAŁYCH </t>
  </si>
  <si>
    <t xml:space="preserve">SPRAWOZDANIE FINANSOWE - (PEŁNA KSIĘGOWOŚĆ) DLA JEDNOSTEK MAŁYCH </t>
  </si>
  <si>
    <t>SPRAWOZDANIE FINANSOWE (PEŁNA KSIĘGOWOŚĆ) DLA JEDNOSTEK MIKRO</t>
  </si>
  <si>
    <r>
      <t xml:space="preserve">1a. </t>
    </r>
    <r>
      <rPr>
        <sz val="12"/>
        <color indexed="30"/>
        <rFont val="Times New Roman"/>
        <family val="1"/>
        <charset val="238"/>
      </rPr>
      <t xml:space="preserve">Jednostkami mikro </t>
    </r>
    <r>
      <rPr>
        <sz val="12"/>
        <rFont val="Times New Roman"/>
        <family val="1"/>
        <charset val="238"/>
      </rPr>
      <t>w rozumieniu ustawy</t>
    </r>
    <r>
      <rPr>
        <sz val="11"/>
        <rFont val="Calibri"/>
        <family val="2"/>
        <charset val="238"/>
      </rPr>
      <t xml:space="preserve"> </t>
    </r>
    <r>
      <rPr>
        <sz val="12"/>
        <rFont val="Times New Roman"/>
        <family val="1"/>
        <charset val="238"/>
      </rPr>
      <t>o rachunkowości, zgodnie z art. 3 ust. 1a, są :</t>
    </r>
  </si>
  <si>
    <r>
      <t>1)</t>
    </r>
    <r>
      <rPr>
        <sz val="7"/>
        <color indexed="30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spółki, o których mowa w art. 2 ust. 1 pkt 1, inne osoby prawne, a także oddziały przedsiębiorców zagranicznych w rozumieniu przepisów ustawy z dnia 6 marca 2018 r. o zasadach uczestnictwa przedsiębiorców zagranicznych i innych osób zagranicznych w obrocie gospodarczym na terytorium Rzeczypospolitej Polskiej, jeżeli jednostki te w roku obrotowym, za który sporządzają sprawozdanie finansowe, oraz w roku poprzedzającym ten rok obrotowy, a w przypadku jednostek rozpoczynających działalność - w roku obrotowym, w którym rozpoczęły działalność, </t>
    </r>
    <r>
      <rPr>
        <sz val="12"/>
        <color indexed="30"/>
        <rFont val="Times New Roman"/>
        <family val="1"/>
        <charset val="238"/>
      </rPr>
      <t xml:space="preserve">nie przekroczyły co najmniej dwóch z następujących trzech wielkości: </t>
    </r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</si>
  <si>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związki zawodowe, organizacje pracodawców, izby gospodarcze, przedstawicielstwa przedsiębiorców zagranicznych w rozumieniu przepisów ustawy z dnia 6 marca 2018 r. o zasadach uczestnictwa przedsiębiorców zagranicznych i innych osób zagranicznych w obrocie gospodarczym na terytorium Rzeczypospolitej Polskiej, społeczno-zawodowe organizacje rolników, organizacje samorządu zawodowego, organizacje samorządu gospodarczego rzemiosła i Polskie Biuro Ubezpieczycieli Komunikacyjnych - jeżeli nie prowadzą działalności gospodarczej, </t>
    </r>
  </si>
  <si>
    <t xml:space="preserve">2a) osoby fizyczne, spółki cywilne osób fizycznych, spółki cywilne osób fizycznych i przedsiębiorstwa w spadku, spółki jawne osób fizycznych, spółki partnerskie oraz przedsiębiorstwa w spadku działające zgodnie z ustawą z dnia 5 lipca 2018 r. o zarządzie sukcesyjnym przedsiębiorstwem osoby fizycznej i innych ułatwieniach związanych z sukcesją przedsiębiorstw, jeżeli przychody netto tych jednostek ze sprzedaży towarów, produktów i operacji finansowych wyniosły równowartość w walucie polskiej nie mniej niż 2 000 000 euro i nie więcej niż 3 000 000 euro za poprzedni rok obrotowy, a w przypadku jednostek rozpoczynających działalność albo prowadzenie ksiąg rachunkowych w sposób określony ustawą - w roku obrotowym, w którym rozpoczęły działalność albo prowadzenie ksiąg rachunkowych w sposób określony ustawą, </t>
  </si>
  <si>
    <r>
      <t>3)</t>
    </r>
    <r>
      <rPr>
        <sz val="7"/>
        <rFont val="Times New Roman"/>
        <family val="1"/>
        <charset val="238"/>
      </rPr>
      <t xml:space="preserve">      </t>
    </r>
    <r>
      <rPr>
        <i/>
        <sz val="12"/>
        <rFont val="Times New Roman"/>
        <family val="1"/>
        <charset val="238"/>
      </rPr>
      <t>(uchylony)</t>
    </r>
    <r>
      <rPr>
        <sz val="12"/>
        <rFont val="Times New Roman"/>
        <family val="1"/>
        <charset val="238"/>
      </rPr>
      <t xml:space="preserve"> </t>
    </r>
  </si>
  <si>
    <r>
      <t>4)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osoby fizyczne, spółki cywilne osób fizycznych, spółki cywilne osób fizycznych i przedsiębiorstwa w spadku, spółki jawne osób fizycznych, spółki partnerskie oraz przedsiębiorstwa w spadku działające zgodnie z ustawą z dnia 5 lipca 2018 r. o zarządzie sukcesyjnym przedsiębiorstwem osoby fizycznej i innych ułatwieniach związanych z sukcesją przedsiębiorstw, które stosują zasady rachunkowości na podstawie art. 2 ust. 2, </t>
    </r>
  </si>
  <si>
    <r>
      <t>5)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jednostka, o której mowa w art. 2 ust. 1 pkt 2a, jeżeli na dzień poprzedzający dzień otwarcia spadku była jednostką mikro </t>
    </r>
  </si>
  <si>
    <t>w stosunku, do których organ zatwierdzający podjął decyzję w sprawie sporządzania sprawozdania finansowego z zastosowaniem art. 46 ust. 5 pkt 4, art. 47 ust. 4 pkt 4, art. 48 ust. 3, art. 48a ust. 3, art. 48b ust. 4 lub art. 49 ust. 4.</t>
  </si>
  <si>
    <t>1b. Jednostkami mikro w rozumieniu ustawy są również jednostki, o których mowa w ust. 1a pkt 1, które:</t>
  </si>
  <si>
    <r>
      <t>1)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za poprzedni rok obrotowy sporządziły sprawozdanie finansowe z zastosowaniem art. 46 ust. 5 pkt 4, art. 47 ust. 4 pkt 4, art. 48 ust. 3, art. 48a ust. 3, art. 48b ust. 4 lub art. 49 ust. 4 oraz </t>
    </r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</si>
  <si>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w roku obrotowym, za który sporządzają sprawozdanie finansowe, albo w roku poprzedzającym ten rok obrotowy przekroczyły dwie z wymienionych w ust. 1a pkt 1 wielkości. </t>
    </r>
  </si>
  <si>
    <r>
      <t xml:space="preserve">1c. </t>
    </r>
    <r>
      <rPr>
        <sz val="12"/>
        <color indexed="30"/>
        <rFont val="Times New Roman"/>
        <family val="1"/>
        <charset val="238"/>
      </rPr>
      <t xml:space="preserve">Jednostkami małymi </t>
    </r>
    <r>
      <rPr>
        <sz val="12"/>
        <rFont val="Times New Roman"/>
        <family val="1"/>
        <charset val="238"/>
      </rPr>
      <t>w rozumieniu ustawy o rachunkowości, zgodnie z art. 3 ust. 1c, są:</t>
    </r>
  </si>
  <si>
    <r>
      <t>1)</t>
    </r>
    <r>
      <rPr>
        <sz val="7"/>
        <color indexed="30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spółki, o których mowa w art. 2 ust. 1 pkt 1, inne osoby prawne, jednostki, o których mowa w art. 2 ust. 1 pkt 2, oraz oddziały przedsiębiorców zagranicznych w rozumieniu przepisów ustawy z dnia 6 marca 2018 r. o zasadach uczestnictwa przedsiębiorców zagranicznych i innych osób zagranicznych w obrocie gospodarczym na terytorium Rzeczypospolitej Polskiej, jeżeli jednostki te w roku obrotowym, za który sporządzają sprawozdanie finansowe, oraz w roku poprzedzającym ten rok obrotowy, a w przypadku jednostek rozpoczynających działalność albo prowadzenie ksiąg rachunkowych w sposób określony ustawą - w roku obrotowym, w którym rozpoczęły działalność albo prowadzenie ksiąg rachunkowych w sposób określony ustawą, </t>
    </r>
    <r>
      <rPr>
        <sz val="12"/>
        <color indexed="30"/>
        <rFont val="Times New Roman"/>
        <family val="1"/>
        <charset val="238"/>
      </rPr>
      <t xml:space="preserve">nie przekroczyły co najmniej dwóch z następujących trzech wielkości: </t>
    </r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</si>
  <si>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osoby fizyczne, spółki cywilne osób fizycznych, spółki cywilne osób fizycznych i przedsiębiorstwa w spadku, spółki jawne osób fizycznych, spółki partnerskie oraz przedsiębiorstwa w spadku działające zgodnie z ustawą z dnia 5 lipca 2018 r. o zarządzie sukcesyjnym przedsiębiorstwem osoby fizycznej i innych ułatwieniach związanych z sukcesją przedsiębiorstw, które stosują zasady rachunkowości na podstawie art. 2 ust. 2, </t>
    </r>
  </si>
  <si>
    <r>
      <t>3)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jednostka, o której mowa w art. 2 ust. 1 pkt 2a, jeżeli na dzień poprzedzający dzień otwarcia spadku była jednostką małą </t>
    </r>
  </si>
  <si>
    <t>w stosunku do których organ zatwierdzający podjął decyzję w sprawie sporządzania sprawozdania finansowego z zastosowaniem art. 46 ust. 5 pkt 5, art. 47 ust. 4 pkt 5, art. 48 ust. 4, art. 48a ust. 4, art. 48b ust. 5 lub art. 49 ust. 5.</t>
  </si>
  <si>
    <t>1d. Jednostkami małymi w rozumieniu ustawy są również jednostki, o których mowa w ust. 1c, które:</t>
  </si>
  <si>
    <r>
      <t>1)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za poprzedni rok obrotowy sporządziły sprawozdanie finansowe z zastosowaniem art. 46 ust. 5 pkt 5, art. 47 ust. 4 pkt 5, art. 48 ust. 4, art. 48a ust. 4, art. 48b ust. 5 lub art. 49 ust. 5 oraz </t>
    </r>
  </si>
  <si>
    <r>
      <t>2)</t>
    </r>
    <r>
      <rPr>
        <sz val="7"/>
        <rFont val="Times New Roman"/>
        <family val="1"/>
        <charset val="238"/>
      </rPr>
      <t xml:space="preserve">      </t>
    </r>
    <r>
      <rPr>
        <sz val="12"/>
        <rFont val="Times New Roman"/>
        <family val="1"/>
        <charset val="238"/>
      </rPr>
      <t xml:space="preserve">w roku obrotowym, za który sporządzają sprawozdanie finansowe, albo w roku poprzedzającym ten rok obrotowy przekroczyły dwie z wymienionych w ust. 1c pkt 1 wielkości. </t>
    </r>
  </si>
  <si>
    <t xml:space="preserve">a)       25 500 000 zł - w przypadku sumy aktywów bilansu na koniec roku obrotowego, </t>
  </si>
  <si>
    <t xml:space="preserve">b)      51 000 000 zł - w przypadku przychodów netto ze sprzedaży towarów i produktów za rok obrotowy, </t>
  </si>
  <si>
    <t xml:space="preserve">c)       50 osób - w przypadku średniorocznego zatrudnienia w przeliczeniu na pełne etaty, </t>
  </si>
  <si>
    <r>
      <t>a)</t>
    </r>
    <r>
      <rPr>
        <b/>
        <sz val="7"/>
        <color indexed="30"/>
        <rFont val="Times New Roman"/>
        <family val="1"/>
        <charset val="238"/>
      </rPr>
      <t xml:space="preserve">      </t>
    </r>
    <r>
      <rPr>
        <b/>
        <sz val="12"/>
        <color indexed="30"/>
        <rFont val="Times New Roman"/>
        <family val="1"/>
        <charset val="238"/>
      </rPr>
      <t xml:space="preserve">1 500 000 zł - w przypadku sumy aktywów bilansu na koniec roku obrotowego, </t>
    </r>
  </si>
  <si>
    <r>
      <t>b)</t>
    </r>
    <r>
      <rPr>
        <b/>
        <sz val="7"/>
        <color indexed="30"/>
        <rFont val="Times New Roman"/>
        <family val="1"/>
        <charset val="238"/>
      </rPr>
      <t xml:space="preserve">      </t>
    </r>
    <r>
      <rPr>
        <b/>
        <sz val="12"/>
        <color indexed="30"/>
        <rFont val="Times New Roman"/>
        <family val="1"/>
        <charset val="238"/>
      </rPr>
      <t xml:space="preserve">3 000 000 zł - w przypadku przychodów netto ze sprzedaży towarów i produktów za rok obrotowy, </t>
    </r>
  </si>
  <si>
    <r>
      <t>c)</t>
    </r>
    <r>
      <rPr>
        <b/>
        <sz val="7"/>
        <color indexed="30"/>
        <rFont val="Times New Roman"/>
        <family val="1"/>
        <charset val="238"/>
      </rPr>
      <t xml:space="preserve">      </t>
    </r>
    <r>
      <rPr>
        <b/>
        <sz val="12"/>
        <color indexed="30"/>
        <rFont val="Times New Roman"/>
        <family val="1"/>
        <charset val="238"/>
      </rPr>
      <t xml:space="preserve">10 osób - w przypadku średniorocznego zatrudnienia w przeliczeniu na pełne etaty; </t>
    </r>
  </si>
  <si>
    <t>Zysk zatrzymany (L-O)</t>
  </si>
  <si>
    <t>Zysk zatrzymany (O-P)</t>
  </si>
  <si>
    <t>Zysk zatrzymany (J-K)</t>
  </si>
  <si>
    <t>Zysk zatrzymany (L-M)</t>
  </si>
  <si>
    <t>S.</t>
  </si>
  <si>
    <t xml:space="preserve">Amortyzacja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</si>
</sst>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0.0"/>
    <numFmt numFmtId="167" formatCode="0.0%"/>
  </numFmts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sz val="12"/>
      <color indexed="30"/>
      <name val="Times New Roman"/>
      <family val="1"/>
      <charset val="238"/>
    </font>
    <font>
      <sz val="7"/>
      <color indexed="30"/>
      <name val="Times New Roman"/>
      <family val="1"/>
      <charset val="238"/>
    </font>
    <font>
      <sz val="7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indexed="30"/>
      <name val="Times New Roman"/>
      <family val="1"/>
      <charset val="238"/>
    </font>
    <font>
      <b/>
      <sz val="7"/>
      <color indexed="3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rgb="FF008866"/>
      <name val="Calibri"/>
      <family val="2"/>
      <charset val="238"/>
      <scheme val="minor"/>
    </font>
    <font>
      <b/>
      <sz val="12"/>
      <color rgb="FF008866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i/>
      <sz val="9"/>
      <color rgb="FFA6A6A6"/>
      <name val="Calibri"/>
      <family val="2"/>
      <charset val="238"/>
      <scheme val="minor"/>
    </font>
    <font>
      <sz val="9"/>
      <color rgb="FFA6A6A6"/>
      <name val="Calibri"/>
      <family val="2"/>
      <charset val="238"/>
      <scheme val="minor"/>
    </font>
    <font>
      <i/>
      <sz val="10"/>
      <color rgb="FFA6A6A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rgb="FFCAD238"/>
      </left>
      <right style="medium">
        <color rgb="FFCAD238"/>
      </right>
      <top style="medium">
        <color rgb="FFCAD238"/>
      </top>
      <bottom style="medium">
        <color rgb="FFCAD238"/>
      </bottom>
      <diagonal/>
    </border>
    <border>
      <left style="thin">
        <color rgb="FFCAD238"/>
      </left>
      <right style="thin">
        <color rgb="FFCAD238"/>
      </right>
      <top style="thin">
        <color rgb="FFCAD238"/>
      </top>
      <bottom style="thin">
        <color rgb="FFCAD238"/>
      </bottom>
      <diagonal/>
    </border>
    <border>
      <left style="medium">
        <color rgb="FFCAD238"/>
      </left>
      <right style="medium">
        <color rgb="FFCAD238"/>
      </right>
      <top style="medium">
        <color rgb="FFCAD238"/>
      </top>
      <bottom/>
      <diagonal/>
    </border>
    <border>
      <left/>
      <right/>
      <top/>
      <bottom style="medium">
        <color rgb="FFCAD238"/>
      </bottom>
      <diagonal/>
    </border>
  </borders>
  <cellStyleXfs count="3">
    <xf numFmtId="0" fontId="0" fillId="0" borderId="0"/>
    <xf numFmtId="0" fontId="3" fillId="0" borderId="0">
      <alignment horizontal="center"/>
    </xf>
    <xf numFmtId="44" fontId="1" fillId="0" borderId="0" applyFont="0" applyFill="0" applyBorder="0" applyAlignment="0" applyProtection="0"/>
  </cellStyleXfs>
  <cellXfs count="165">
    <xf numFmtId="0" fontId="0" fillId="0" borderId="0" xfId="0"/>
    <xf numFmtId="39" fontId="2" fillId="0" borderId="0" xfId="0" applyNumberFormat="1" applyFont="1" applyFill="1" applyBorder="1" applyAlignment="1" applyProtection="1">
      <alignment vertical="center"/>
      <protection locked="0"/>
    </xf>
    <xf numFmtId="39" fontId="2" fillId="0" borderId="0" xfId="0" applyNumberFormat="1" applyFont="1" applyBorder="1" applyAlignment="1" applyProtection="1">
      <alignment vertical="center"/>
      <protection locked="0"/>
    </xf>
    <xf numFmtId="39" fontId="2" fillId="0" borderId="0" xfId="0" applyNumberFormat="1" applyFont="1" applyFill="1" applyBorder="1" applyAlignment="1" applyProtection="1">
      <alignment horizontal="center" vertical="center"/>
      <protection locked="0"/>
    </xf>
    <xf numFmtId="39" fontId="2" fillId="0" borderId="0" xfId="0" applyNumberFormat="1" applyFont="1" applyBorder="1" applyAlignment="1" applyProtection="1">
      <alignment horizontal="center" vertical="center"/>
      <protection locked="0"/>
    </xf>
    <xf numFmtId="39" fontId="2" fillId="2" borderId="0" xfId="0" applyNumberFormat="1" applyFont="1" applyFill="1" applyBorder="1" applyAlignment="1" applyProtection="1">
      <alignment vertical="center"/>
      <protection locked="0"/>
    </xf>
    <xf numFmtId="39" fontId="13" fillId="0" borderId="0" xfId="0" applyNumberFormat="1" applyFont="1" applyAlignment="1" applyProtection="1">
      <alignment vertical="center" wrapText="1"/>
      <protection locked="0"/>
    </xf>
    <xf numFmtId="39" fontId="14" fillId="0" borderId="0" xfId="0" applyNumberFormat="1" applyFont="1" applyBorder="1" applyAlignment="1" applyProtection="1">
      <alignment horizontal="center" vertical="center"/>
      <protection locked="0"/>
    </xf>
    <xf numFmtId="165" fontId="13" fillId="0" borderId="0" xfId="1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 applyProtection="1">
      <alignment vertical="center" wrapText="1"/>
      <protection locked="0"/>
    </xf>
    <xf numFmtId="39" fontId="13" fillId="0" borderId="0" xfId="0" applyNumberFormat="1" applyFont="1" applyAlignment="1" applyProtection="1">
      <protection locked="0"/>
    </xf>
    <xf numFmtId="39" fontId="15" fillId="0" borderId="0" xfId="0" applyNumberFormat="1" applyFont="1" applyBorder="1" applyAlignment="1" applyProtection="1">
      <alignment horizontal="left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 applyProtection="1">
      <alignment horizontal="left" vertical="center" wrapText="1"/>
      <protection locked="0"/>
    </xf>
    <xf numFmtId="39" fontId="14" fillId="0" borderId="0" xfId="0" applyNumberFormat="1" applyFont="1" applyAlignment="1" applyProtection="1">
      <alignment horizontal="right" vertical="center" wrapText="1"/>
      <protection locked="0"/>
    </xf>
    <xf numFmtId="0" fontId="14" fillId="0" borderId="0" xfId="0" applyNumberFormat="1" applyFont="1" applyAlignment="1" applyProtection="1">
      <alignment horizontal="left" vertical="center" wrapText="1"/>
      <protection locked="0"/>
    </xf>
    <xf numFmtId="39" fontId="13" fillId="0" borderId="0" xfId="0" applyNumberFormat="1" applyFont="1" applyFill="1" applyBorder="1" applyAlignment="1" applyProtection="1">
      <alignment vertical="center"/>
      <protection locked="0"/>
    </xf>
    <xf numFmtId="39" fontId="13" fillId="0" borderId="0" xfId="0" applyNumberFormat="1" applyFont="1" applyBorder="1" applyAlignment="1" applyProtection="1">
      <alignment vertical="center"/>
      <protection locked="0"/>
    </xf>
    <xf numFmtId="164" fontId="14" fillId="0" borderId="0" xfId="2" applyNumberFormat="1" applyFont="1" applyFill="1" applyBorder="1" applyAlignment="1" applyProtection="1">
      <alignment horizontal="right" vertical="center" shrinkToFit="1"/>
      <protection locked="0"/>
    </xf>
    <xf numFmtId="165" fontId="13" fillId="0" borderId="0" xfId="1" applyNumberFormat="1" applyFont="1" applyBorder="1" applyAlignment="1" applyProtection="1">
      <alignment horizontal="center" vertical="center" wrapText="1"/>
      <protection locked="0"/>
    </xf>
    <xf numFmtId="39" fontId="13" fillId="0" borderId="0" xfId="0" applyNumberFormat="1" applyFont="1" applyFill="1" applyBorder="1" applyAlignment="1" applyProtection="1">
      <alignment horizontal="center" vertical="center"/>
      <protection locked="0"/>
    </xf>
    <xf numFmtId="39" fontId="13" fillId="0" borderId="0" xfId="0" applyNumberFormat="1" applyFont="1" applyBorder="1" applyAlignment="1" applyProtection="1">
      <alignment horizontal="center" vertical="center"/>
      <protection locked="0"/>
    </xf>
    <xf numFmtId="39" fontId="13" fillId="2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Alignment="1" applyProtection="1">
      <alignment horizontal="left" vertical="center" wrapText="1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/>
    </xf>
    <xf numFmtId="39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164" fontId="13" fillId="0" borderId="1" xfId="2" applyNumberFormat="1" applyFont="1" applyBorder="1" applyAlignment="1" applyProtection="1">
      <alignment horizontal="right" vertical="center" shrinkToFit="1"/>
      <protection locked="0"/>
    </xf>
    <xf numFmtId="0" fontId="13" fillId="0" borderId="1" xfId="0" applyNumberFormat="1" applyFont="1" applyFill="1" applyBorder="1" applyAlignment="1" applyProtection="1">
      <alignment vertical="center"/>
    </xf>
    <xf numFmtId="164" fontId="13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14" fillId="5" borderId="1" xfId="0" applyNumberFormat="1" applyFont="1" applyFill="1" applyBorder="1" applyAlignment="1" applyProtection="1">
      <alignment vertical="center"/>
    </xf>
    <xf numFmtId="164" fontId="14" fillId="5" borderId="1" xfId="2" applyNumberFormat="1" applyFont="1" applyFill="1" applyBorder="1" applyAlignment="1" applyProtection="1">
      <alignment horizontal="right" vertical="center" shrinkToFit="1"/>
    </xf>
    <xf numFmtId="164" fontId="14" fillId="5" borderId="1" xfId="2" applyNumberFormat="1" applyFont="1" applyFill="1" applyBorder="1" applyAlignment="1" applyProtection="1">
      <alignment horizontal="right" vertical="center" shrinkToFit="1"/>
      <protection locked="0"/>
    </xf>
    <xf numFmtId="39" fontId="14" fillId="5" borderId="1" xfId="0" applyNumberFormat="1" applyFont="1" applyFill="1" applyBorder="1" applyAlignment="1" applyProtection="1">
      <alignment horizontal="center" vertical="center"/>
      <protection locked="0"/>
    </xf>
    <xf numFmtId="49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" xfId="0" applyNumberFormat="1" applyFont="1" applyFill="1" applyBorder="1" applyAlignment="1" applyProtection="1">
      <alignment horizontal="center" vertical="center"/>
      <protection locked="0"/>
    </xf>
    <xf numFmtId="164" fontId="13" fillId="5" borderId="1" xfId="2" applyNumberFormat="1" applyFont="1" applyFill="1" applyBorder="1" applyAlignment="1" applyProtection="1">
      <alignment horizontal="right" vertical="center" shrinkToFit="1"/>
      <protection locked="0"/>
    </xf>
    <xf numFmtId="164" fontId="13" fillId="0" borderId="1" xfId="2" quotePrefix="1" applyNumberFormat="1" applyFont="1" applyBorder="1" applyAlignment="1" applyProtection="1">
      <alignment horizontal="right" vertical="center" shrinkToFit="1"/>
      <protection locked="0"/>
    </xf>
    <xf numFmtId="0" fontId="13" fillId="5" borderId="1" xfId="0" applyNumberFormat="1" applyFont="1" applyFill="1" applyBorder="1" applyAlignment="1" applyProtection="1">
      <alignment vertical="center" wrapText="1"/>
    </xf>
    <xf numFmtId="0" fontId="14" fillId="5" borderId="1" xfId="0" applyNumberFormat="1" applyFont="1" applyFill="1" applyBorder="1" applyAlignment="1" applyProtection="1">
      <alignment horizontal="center" vertical="center" wrapText="1"/>
    </xf>
    <xf numFmtId="0" fontId="14" fillId="5" borderId="1" xfId="0" applyNumberFormat="1" applyFont="1" applyFill="1" applyBorder="1" applyAlignment="1" applyProtection="1">
      <alignment horizontal="center" vertical="center"/>
    </xf>
    <xf numFmtId="0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2" applyNumberFormat="1" applyFont="1" applyFill="1" applyBorder="1" applyAlignment="1" applyProtection="1">
      <alignment horizontal="right" vertical="center" shrinkToFit="1"/>
    </xf>
    <xf numFmtId="164" fontId="16" fillId="5" borderId="1" xfId="2" applyNumberFormat="1" applyFont="1" applyFill="1" applyBorder="1" applyAlignment="1" applyProtection="1">
      <alignment horizontal="right" vertical="center" shrinkToFit="1"/>
      <protection locked="0"/>
    </xf>
    <xf numFmtId="0" fontId="18" fillId="5" borderId="1" xfId="0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right" vertical="center"/>
      <protection locked="0"/>
    </xf>
    <xf numFmtId="164" fontId="13" fillId="5" borderId="1" xfId="2" quotePrefix="1" applyNumberFormat="1" applyFont="1" applyFill="1" applyBorder="1" applyAlignment="1" applyProtection="1">
      <alignment horizontal="right" vertical="center" shrinkToFit="1"/>
      <protection locked="0"/>
    </xf>
    <xf numFmtId="39" fontId="13" fillId="0" borderId="0" xfId="0" applyNumberFormat="1" applyFont="1" applyBorder="1" applyAlignment="1" applyProtection="1">
      <alignment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165" fontId="19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6" fillId="0" borderId="0" xfId="0" applyNumberFormat="1" applyFont="1" applyAlignment="1" applyProtection="1">
      <alignment horizontal="left" vertical="center" wrapText="1"/>
    </xf>
    <xf numFmtId="39" fontId="20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</xf>
    <xf numFmtId="39" fontId="13" fillId="0" borderId="0" xfId="0" applyNumberFormat="1" applyFont="1" applyFill="1" applyAlignment="1" applyProtection="1">
      <alignment vertical="center" wrapText="1"/>
      <protection locked="0"/>
    </xf>
    <xf numFmtId="3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quotePrefix="1" applyNumberFormat="1" applyFont="1" applyBorder="1" applyAlignment="1" applyProtection="1">
      <alignment vertical="center"/>
    </xf>
    <xf numFmtId="0" fontId="13" fillId="0" borderId="1" xfId="0" applyNumberFormat="1" applyFont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vertical="center" wrapText="1"/>
    </xf>
    <xf numFmtId="164" fontId="13" fillId="6" borderId="1" xfId="2" applyNumberFormat="1" applyFont="1" applyFill="1" applyBorder="1" applyAlignment="1" applyProtection="1">
      <alignment horizontal="right" vertical="center" shrinkToFit="1"/>
      <protection locked="0"/>
    </xf>
    <xf numFmtId="0" fontId="16" fillId="5" borderId="1" xfId="0" applyNumberFormat="1" applyFont="1" applyFill="1" applyBorder="1" applyAlignment="1" applyProtection="1">
      <alignment vertical="center" wrapText="1"/>
    </xf>
    <xf numFmtId="0" fontId="14" fillId="5" borderId="1" xfId="0" applyNumberFormat="1" applyFont="1" applyFill="1" applyBorder="1" applyAlignment="1" applyProtection="1">
      <alignment vertical="center" wrapText="1"/>
    </xf>
    <xf numFmtId="0" fontId="13" fillId="0" borderId="1" xfId="0" applyNumberFormat="1" applyFont="1" applyBorder="1" applyAlignment="1" applyProtection="1">
      <alignment vertical="center" wrapText="1"/>
    </xf>
    <xf numFmtId="0" fontId="13" fillId="0" borderId="1" xfId="0" applyNumberFormat="1" applyFont="1" applyBorder="1" applyAlignment="1" applyProtection="1">
      <alignment horizontal="left" vertical="center" wrapText="1"/>
    </xf>
    <xf numFmtId="0" fontId="14" fillId="5" borderId="1" xfId="0" applyNumberFormat="1" applyFont="1" applyFill="1" applyBorder="1" applyAlignment="1" applyProtection="1">
      <alignment horizontal="left" vertical="center" wrapText="1"/>
    </xf>
    <xf numFmtId="0" fontId="13" fillId="5" borderId="1" xfId="0" applyNumberFormat="1" applyFont="1" applyFill="1" applyBorder="1" applyAlignment="1" applyProtection="1">
      <alignment horizontal="left" vertical="center" wrapText="1"/>
    </xf>
    <xf numFmtId="0" fontId="16" fillId="5" borderId="1" xfId="0" applyNumberFormat="1" applyFont="1" applyFill="1" applyBorder="1" applyAlignment="1" applyProtection="1">
      <alignment horizontal="left" vertical="center" wrapText="1"/>
    </xf>
    <xf numFmtId="0" fontId="13" fillId="0" borderId="1" xfId="0" quotePrefix="1" applyNumberFormat="1" applyFont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39" fontId="13" fillId="0" borderId="0" xfId="0" applyNumberFormat="1" applyFont="1" applyAlignment="1" applyProtection="1">
      <alignment vertical="center"/>
      <protection locked="0"/>
    </xf>
    <xf numFmtId="39" fontId="15" fillId="0" borderId="0" xfId="0" applyNumberFormat="1" applyFont="1" applyBorder="1" applyAlignment="1" applyProtection="1">
      <alignment horizontal="left" vertical="center"/>
      <protection locked="0"/>
    </xf>
    <xf numFmtId="39" fontId="14" fillId="0" borderId="0" xfId="0" applyNumberFormat="1" applyFont="1" applyAlignment="1" applyProtection="1">
      <alignment vertical="center"/>
      <protection locked="0"/>
    </xf>
    <xf numFmtId="39" fontId="13" fillId="0" borderId="0" xfId="0" applyNumberFormat="1" applyFont="1" applyFill="1" applyAlignment="1" applyProtection="1">
      <alignment vertical="center"/>
      <protection locked="0"/>
    </xf>
    <xf numFmtId="49" fontId="13" fillId="0" borderId="0" xfId="0" applyNumberFormat="1" applyFont="1" applyBorder="1" applyAlignment="1" applyProtection="1">
      <alignment vertical="center" wrapText="1"/>
      <protection locked="0"/>
    </xf>
    <xf numFmtId="39" fontId="13" fillId="0" borderId="0" xfId="0" applyNumberFormat="1" applyFont="1" applyFill="1" applyBorder="1" applyAlignment="1" applyProtection="1">
      <alignment horizontal="right" vertical="center"/>
      <protection locked="0"/>
    </xf>
    <xf numFmtId="39" fontId="14" fillId="0" borderId="0" xfId="0" applyNumberFormat="1" applyFont="1" applyFill="1" applyBorder="1" applyAlignment="1" applyProtection="1">
      <alignment horizontal="right" vertical="center"/>
      <protection locked="0"/>
    </xf>
    <xf numFmtId="39" fontId="14" fillId="0" borderId="0" xfId="0" applyNumberFormat="1" applyFont="1" applyFill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Border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horizontal="center" vertical="center"/>
      <protection locked="0"/>
    </xf>
    <xf numFmtId="4" fontId="13" fillId="3" borderId="0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 applyBorder="1" applyAlignment="1" applyProtection="1">
      <alignment horizontal="center" vertical="center"/>
      <protection locked="0"/>
    </xf>
    <xf numFmtId="4" fontId="13" fillId="3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  <protection locked="0"/>
    </xf>
    <xf numFmtId="4" fontId="13" fillId="4" borderId="0" xfId="0" applyNumberFormat="1" applyFont="1" applyFill="1" applyBorder="1" applyAlignment="1" applyProtection="1">
      <alignment vertical="center" wrapText="1"/>
      <protection locked="0"/>
    </xf>
    <xf numFmtId="4" fontId="13" fillId="0" borderId="0" xfId="0" applyNumberFormat="1" applyFont="1" applyFill="1" applyBorder="1" applyAlignment="1" applyProtection="1">
      <alignment vertical="center" wrapText="1"/>
      <protection locked="0"/>
    </xf>
    <xf numFmtId="4" fontId="14" fillId="4" borderId="0" xfId="0" applyNumberFormat="1" applyFont="1" applyFill="1" applyBorder="1" applyAlignment="1" applyProtection="1">
      <alignment vertical="center"/>
      <protection locked="0"/>
    </xf>
    <xf numFmtId="167" fontId="13" fillId="0" borderId="0" xfId="0" applyNumberFormat="1" applyFont="1" applyBorder="1" applyAlignment="1" applyProtection="1">
      <alignment vertical="center"/>
      <protection locked="0"/>
    </xf>
    <xf numFmtId="167" fontId="13" fillId="0" borderId="0" xfId="0" applyNumberFormat="1" applyFont="1" applyFill="1" applyBorder="1" applyAlignment="1" applyProtection="1">
      <alignment vertical="center"/>
      <protection locked="0"/>
    </xf>
    <xf numFmtId="0" fontId="16" fillId="5" borderId="1" xfId="0" applyNumberFormat="1" applyFont="1" applyFill="1" applyBorder="1" applyAlignment="1" applyProtection="1">
      <alignment horizontal="right" vertical="center" wrapText="1"/>
    </xf>
    <xf numFmtId="39" fontId="13" fillId="3" borderId="0" xfId="0" applyNumberFormat="1" applyFont="1" applyFill="1" applyBorder="1" applyAlignment="1" applyProtection="1">
      <alignment vertical="center"/>
      <protection locked="0"/>
    </xf>
    <xf numFmtId="0" fontId="14" fillId="5" borderId="1" xfId="0" applyNumberFormat="1" applyFont="1" applyFill="1" applyBorder="1" applyAlignment="1" applyProtection="1">
      <alignment horizontal="right" vertical="center" wrapText="1"/>
    </xf>
    <xf numFmtId="0" fontId="13" fillId="0" borderId="1" xfId="0" applyNumberFormat="1" applyFont="1" applyBorder="1" applyAlignment="1" applyProtection="1">
      <alignment horizontal="right" vertical="center" wrapText="1"/>
    </xf>
    <xf numFmtId="0" fontId="13" fillId="5" borderId="1" xfId="0" applyNumberFormat="1" applyFont="1" applyFill="1" applyBorder="1" applyAlignment="1" applyProtection="1">
      <alignment horizontal="right" vertical="center" wrapText="1"/>
    </xf>
    <xf numFmtId="0" fontId="14" fillId="4" borderId="1" xfId="0" applyNumberFormat="1" applyFont="1" applyFill="1" applyBorder="1" applyAlignment="1" applyProtection="1">
      <alignment horizontal="right" vertical="center" wrapText="1"/>
    </xf>
    <xf numFmtId="0" fontId="14" fillId="6" borderId="1" xfId="0" applyNumberFormat="1" applyFont="1" applyFill="1" applyBorder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 vertical="center" wrapText="1"/>
    </xf>
    <xf numFmtId="39" fontId="14" fillId="0" borderId="0" xfId="0" applyNumberFormat="1" applyFont="1" applyBorder="1" applyAlignment="1" applyProtection="1">
      <alignment horizontal="left" vertical="center" wrapText="1"/>
      <protection locked="0"/>
    </xf>
    <xf numFmtId="3" fontId="14" fillId="0" borderId="0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1" xfId="0" applyNumberFormat="1" applyFont="1" applyBorder="1" applyAlignment="1" applyProtection="1">
      <alignment horizontal="right" vertical="center" wrapText="1"/>
    </xf>
    <xf numFmtId="0" fontId="14" fillId="0" borderId="1" xfId="0" applyNumberFormat="1" applyFont="1" applyBorder="1" applyAlignment="1" applyProtection="1">
      <alignment vertical="center" wrapText="1"/>
    </xf>
    <xf numFmtId="0" fontId="13" fillId="0" borderId="1" xfId="0" quotePrefix="1" applyNumberFormat="1" applyFont="1" applyBorder="1" applyAlignment="1" applyProtection="1">
      <alignment vertical="center" wrapText="1"/>
    </xf>
    <xf numFmtId="0" fontId="13" fillId="4" borderId="1" xfId="0" applyNumberFormat="1" applyFont="1" applyFill="1" applyBorder="1" applyAlignment="1" applyProtection="1">
      <alignment horizontal="right" vertical="center" wrapText="1"/>
    </xf>
    <xf numFmtId="0" fontId="13" fillId="4" borderId="1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6" borderId="1" xfId="0" applyNumberFormat="1" applyFont="1" applyFill="1" applyBorder="1" applyAlignment="1" applyProtection="1">
      <alignment vertical="center" wrapText="1"/>
    </xf>
    <xf numFmtId="39" fontId="2" fillId="0" borderId="0" xfId="0" applyNumberFormat="1" applyFont="1" applyFill="1" applyAlignment="1" applyProtection="1">
      <alignment vertical="center"/>
      <protection locked="0"/>
    </xf>
    <xf numFmtId="39" fontId="2" fillId="0" borderId="0" xfId="0" applyNumberFormat="1" applyFont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4" fontId="2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center" vertical="center"/>
      <protection locked="0"/>
    </xf>
    <xf numFmtId="39" fontId="17" fillId="0" borderId="0" xfId="0" applyNumberFormat="1" applyFont="1" applyBorder="1" applyAlignment="1" applyProtection="1">
      <alignment horizontal="left" vertical="center"/>
      <protection locked="0"/>
    </xf>
    <xf numFmtId="39" fontId="2" fillId="3" borderId="0" xfId="0" applyNumberFormat="1" applyFont="1" applyFill="1" applyBorder="1" applyAlignment="1" applyProtection="1">
      <alignment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 shrinkToFit="1"/>
    </xf>
    <xf numFmtId="164" fontId="14" fillId="6" borderId="1" xfId="2" applyNumberFormat="1" applyFont="1" applyFill="1" applyBorder="1" applyAlignment="1" applyProtection="1">
      <alignment horizontal="right" vertical="center" shrinkToFit="1"/>
    </xf>
    <xf numFmtId="0" fontId="20" fillId="0" borderId="0" xfId="0" applyNumberFormat="1" applyFont="1" applyAlignment="1" applyProtection="1">
      <alignment horizontal="left" vertical="center" wrapText="1"/>
    </xf>
    <xf numFmtId="0" fontId="13" fillId="5" borderId="3" xfId="0" applyNumberFormat="1" applyFont="1" applyFill="1" applyBorder="1" applyAlignment="1" applyProtection="1">
      <alignment vertical="center" wrapText="1"/>
    </xf>
    <xf numFmtId="0" fontId="14" fillId="5" borderId="3" xfId="0" applyNumberFormat="1" applyFont="1" applyFill="1" applyBorder="1" applyAlignment="1" applyProtection="1">
      <alignment horizontal="left" vertical="center" wrapText="1"/>
    </xf>
    <xf numFmtId="164" fontId="14" fillId="5" borderId="3" xfId="2" applyNumberFormat="1" applyFont="1" applyFill="1" applyBorder="1" applyAlignment="1" applyProtection="1">
      <alignment horizontal="right" vertical="center" shrinkToFi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164" fontId="14" fillId="0" borderId="0" xfId="2" applyNumberFormat="1" applyFont="1" applyFill="1" applyBorder="1" applyAlignment="1" applyProtection="1">
      <alignment horizontal="right" vertical="center" shrinkToFit="1"/>
    </xf>
    <xf numFmtId="49" fontId="14" fillId="5" borderId="1" xfId="0" applyNumberFormat="1" applyFont="1" applyFill="1" applyBorder="1" applyAlignment="1" applyProtection="1">
      <alignment horizontal="center" vertical="center"/>
    </xf>
    <xf numFmtId="164" fontId="14" fillId="0" borderId="1" xfId="2" applyNumberFormat="1" applyFont="1" applyFill="1" applyBorder="1" applyAlignment="1" applyProtection="1">
      <alignment horizontal="right" vertical="center" shrinkToFit="1"/>
      <protection locked="0"/>
    </xf>
    <xf numFmtId="49" fontId="14" fillId="6" borderId="1" xfId="0" applyNumberFormat="1" applyFont="1" applyFill="1" applyBorder="1" applyAlignment="1" applyProtection="1">
      <alignment horizontal="center" vertical="center"/>
    </xf>
    <xf numFmtId="164" fontId="16" fillId="6" borderId="1" xfId="2" applyNumberFormat="1" applyFont="1" applyFill="1" applyBorder="1" applyAlignment="1" applyProtection="1">
      <alignment horizontal="right" vertical="center" shrinkToFit="1"/>
    </xf>
    <xf numFmtId="164" fontId="13" fillId="6" borderId="1" xfId="2" quotePrefix="1" applyNumberFormat="1" applyFont="1" applyFill="1" applyBorder="1" applyAlignment="1" applyProtection="1">
      <alignment horizontal="right" vertical="center" shrinkToFit="1"/>
      <protection locked="0"/>
    </xf>
    <xf numFmtId="0" fontId="14" fillId="6" borderId="1" xfId="0" applyNumberFormat="1" applyFont="1" applyFill="1" applyBorder="1" applyAlignment="1" applyProtection="1">
      <alignment vertical="center"/>
    </xf>
    <xf numFmtId="0" fontId="14" fillId="6" borderId="1" xfId="0" applyNumberFormat="1" applyFont="1" applyFill="1" applyBorder="1" applyAlignment="1" applyProtection="1">
      <alignment vertical="center" wrapText="1"/>
    </xf>
    <xf numFmtId="39" fontId="14" fillId="6" borderId="1" xfId="0" applyNumberFormat="1" applyFont="1" applyFill="1" applyBorder="1" applyAlignment="1" applyProtection="1">
      <alignment horizontal="center" vertical="center"/>
      <protection locked="0"/>
    </xf>
    <xf numFmtId="49" fontId="14" fillId="6" borderId="1" xfId="0" applyNumberFormat="1" applyFont="1" applyFill="1" applyBorder="1" applyAlignment="1" applyProtection="1">
      <alignment horizontal="center" vertical="center"/>
      <protection locked="0"/>
    </xf>
    <xf numFmtId="0" fontId="14" fillId="6" borderId="1" xfId="0" applyNumberFormat="1" applyFont="1" applyFill="1" applyBorder="1" applyAlignment="1" applyProtection="1">
      <alignment horizontal="center" vertical="center"/>
      <protection locked="0"/>
    </xf>
    <xf numFmtId="164" fontId="14" fillId="6" borderId="1" xfId="2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horizontal="justify" vertical="center"/>
    </xf>
    <xf numFmtId="0" fontId="22" fillId="0" borderId="0" xfId="0" applyFont="1" applyAlignment="1">
      <alignment horizontal="justify" vertical="center"/>
    </xf>
    <xf numFmtId="164" fontId="14" fillId="0" borderId="1" xfId="0" applyNumberFormat="1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65" fontId="23" fillId="0" borderId="0" xfId="1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vertical="center" wrapText="1"/>
    </xf>
    <xf numFmtId="39" fontId="25" fillId="0" borderId="0" xfId="0" applyNumberFormat="1" applyFont="1" applyAlignment="1" applyProtection="1">
      <alignment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vertical="center" wrapText="1"/>
      <protection locked="0"/>
    </xf>
    <xf numFmtId="0" fontId="13" fillId="5" borderId="2" xfId="0" applyFont="1" applyFill="1" applyBorder="1" applyAlignment="1">
      <alignment vertical="center" wrapText="1"/>
    </xf>
    <xf numFmtId="165" fontId="26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vertical="center" wrapText="1"/>
    </xf>
    <xf numFmtId="49" fontId="18" fillId="0" borderId="4" xfId="0" applyNumberFormat="1" applyFont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_SOWK-bis" xfId="1" xr:uid="{00000000-0005-0000-0000-000001000000}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8"/>
  <sheetViews>
    <sheetView workbookViewId="0">
      <selection activeCell="B6" sqref="B6"/>
    </sheetView>
  </sheetViews>
  <sheetFormatPr defaultColWidth="12.28515625" defaultRowHeight="12.75" x14ac:dyDescent="0.2"/>
  <cols>
    <col min="1" max="1" width="5.42578125" style="73" customWidth="1"/>
    <col min="2" max="2" width="95.140625" style="73" bestFit="1" customWidth="1"/>
    <col min="3" max="11" width="20.7109375" style="17" customWidth="1"/>
    <col min="12" max="16" width="8.42578125" style="17" customWidth="1"/>
    <col min="17" max="16384" width="12.28515625" style="73"/>
  </cols>
  <sheetData>
    <row r="1" spans="1:18" ht="38.25" customHeight="1" x14ac:dyDescent="0.2">
      <c r="F1" s="155" t="s">
        <v>178</v>
      </c>
      <c r="G1" s="156"/>
      <c r="H1" s="156"/>
    </row>
    <row r="2" spans="1:18" x14ac:dyDescent="0.2">
      <c r="A2" s="74" t="s">
        <v>0</v>
      </c>
      <c r="C2" s="17" t="s">
        <v>1</v>
      </c>
      <c r="E2" s="73"/>
      <c r="F2" s="73"/>
      <c r="G2" s="75"/>
      <c r="J2" s="73"/>
    </row>
    <row r="3" spans="1:18" ht="43.5" customHeight="1" x14ac:dyDescent="0.2">
      <c r="A3" s="12"/>
      <c r="B3" s="23"/>
      <c r="C3" s="6"/>
      <c r="D3" s="6"/>
      <c r="E3" s="6"/>
      <c r="F3" s="157" t="s">
        <v>2</v>
      </c>
      <c r="G3" s="157"/>
      <c r="H3" s="157"/>
      <c r="I3" s="157"/>
      <c r="J3" s="157"/>
      <c r="K3" s="157"/>
    </row>
    <row r="4" spans="1:18" ht="31.5" customHeight="1" x14ac:dyDescent="0.2">
      <c r="A4" s="13"/>
      <c r="B4" s="24" t="s">
        <v>312</v>
      </c>
      <c r="C4" s="6"/>
      <c r="D4" s="6"/>
      <c r="E4" s="6"/>
      <c r="F4" s="6"/>
      <c r="G4" s="6"/>
      <c r="H4" s="6"/>
      <c r="I4" s="6"/>
      <c r="J4" s="14" t="s">
        <v>3</v>
      </c>
      <c r="K4" s="15"/>
      <c r="L4" s="16"/>
      <c r="M4" s="16"/>
      <c r="N4" s="16"/>
      <c r="O4" s="16"/>
      <c r="P4" s="16"/>
      <c r="Q4" s="76"/>
      <c r="R4" s="76"/>
    </row>
    <row r="5" spans="1:18" ht="13.5" thickBot="1" x14ac:dyDescent="0.25">
      <c r="A5" s="158" t="s">
        <v>4</v>
      </c>
      <c r="B5" s="158"/>
      <c r="C5" s="7"/>
      <c r="D5" s="7"/>
      <c r="E5" s="7"/>
      <c r="F5" s="7"/>
      <c r="G5" s="7"/>
      <c r="H5" s="7"/>
      <c r="I5" s="7"/>
      <c r="J5" s="7"/>
      <c r="L5" s="78"/>
      <c r="M5" s="78"/>
      <c r="N5" s="78"/>
      <c r="O5" s="78"/>
      <c r="P5" s="78"/>
      <c r="Q5" s="76"/>
      <c r="R5" s="76"/>
    </row>
    <row r="6" spans="1:18" s="75" customFormat="1" ht="63" customHeight="1" thickBot="1" x14ac:dyDescent="0.25">
      <c r="A6" s="25"/>
      <c r="B6" s="25" t="s">
        <v>5</v>
      </c>
      <c r="C6" s="26" t="s">
        <v>6</v>
      </c>
      <c r="D6" s="56" t="s">
        <v>179</v>
      </c>
      <c r="E6" s="26" t="s">
        <v>7</v>
      </c>
      <c r="F6" s="36" t="s">
        <v>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79"/>
      <c r="M6" s="79"/>
      <c r="N6" s="79"/>
      <c r="O6" s="79"/>
      <c r="P6" s="79"/>
      <c r="Q6" s="80"/>
      <c r="R6" s="80"/>
    </row>
    <row r="7" spans="1:18" s="17" customFormat="1" ht="30" customHeight="1" thickBot="1" x14ac:dyDescent="0.25">
      <c r="A7" s="27"/>
      <c r="B7" s="27" t="s">
        <v>180</v>
      </c>
      <c r="C7" s="28" t="s">
        <v>10</v>
      </c>
      <c r="D7" s="28"/>
      <c r="E7" s="28" t="s">
        <v>181</v>
      </c>
      <c r="F7" s="37"/>
      <c r="G7" s="28" t="s">
        <v>182</v>
      </c>
      <c r="H7" s="28" t="s">
        <v>183</v>
      </c>
      <c r="I7" s="28" t="s">
        <v>184</v>
      </c>
      <c r="J7" s="28" t="s">
        <v>185</v>
      </c>
      <c r="K7" s="28" t="s">
        <v>186</v>
      </c>
      <c r="L7" s="78"/>
      <c r="M7" s="78"/>
      <c r="N7" s="78"/>
      <c r="O7" s="78"/>
      <c r="P7" s="78"/>
      <c r="Q7" s="16"/>
      <c r="R7" s="16"/>
    </row>
    <row r="8" spans="1:18" s="17" customFormat="1" ht="30" customHeight="1" thickBot="1" x14ac:dyDescent="0.25">
      <c r="A8" s="27"/>
      <c r="B8" s="27" t="s">
        <v>11</v>
      </c>
      <c r="C8" s="29">
        <v>360</v>
      </c>
      <c r="D8" s="29"/>
      <c r="E8" s="29">
        <v>360</v>
      </c>
      <c r="F8" s="38">
        <v>270</v>
      </c>
      <c r="G8" s="29">
        <v>360</v>
      </c>
      <c r="H8" s="29">
        <v>360</v>
      </c>
      <c r="I8" s="29">
        <v>360</v>
      </c>
      <c r="J8" s="29">
        <v>360</v>
      </c>
      <c r="K8" s="29">
        <v>360</v>
      </c>
      <c r="L8" s="78"/>
      <c r="M8" s="78"/>
      <c r="N8" s="78"/>
      <c r="O8" s="78"/>
      <c r="P8" s="78"/>
      <c r="Q8" s="16"/>
      <c r="R8" s="16"/>
    </row>
    <row r="9" spans="1:18" s="82" customFormat="1" ht="26.25" customHeight="1" thickBot="1" x14ac:dyDescent="0.25">
      <c r="A9" s="33" t="s">
        <v>12</v>
      </c>
      <c r="B9" s="33" t="s">
        <v>187</v>
      </c>
      <c r="C9" s="34">
        <f t="shared" ref="C9:K9" si="0">SUM(C11:C14)</f>
        <v>0</v>
      </c>
      <c r="D9" s="34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si="0"/>
        <v>0</v>
      </c>
      <c r="I9" s="34">
        <f t="shared" si="0"/>
        <v>0</v>
      </c>
      <c r="J9" s="35">
        <f t="shared" si="0"/>
        <v>0</v>
      </c>
      <c r="K9" s="35">
        <f t="shared" si="0"/>
        <v>0</v>
      </c>
      <c r="L9" s="18"/>
      <c r="M9" s="78"/>
      <c r="N9" s="78"/>
      <c r="O9" s="78"/>
      <c r="P9" s="78"/>
      <c r="Q9" s="81"/>
      <c r="R9" s="81"/>
    </row>
    <row r="10" spans="1:18" s="82" customFormat="1" ht="18" customHeight="1" thickBot="1" x14ac:dyDescent="0.25">
      <c r="A10" s="60"/>
      <c r="B10" s="60" t="s">
        <v>13</v>
      </c>
      <c r="C10" s="30"/>
      <c r="D10" s="30"/>
      <c r="E10" s="30"/>
      <c r="F10" s="39"/>
      <c r="G10" s="30"/>
      <c r="H10" s="30"/>
      <c r="I10" s="30"/>
      <c r="J10" s="30"/>
      <c r="K10" s="30"/>
      <c r="L10" s="78"/>
      <c r="M10" s="78"/>
      <c r="N10" s="78"/>
      <c r="O10" s="78"/>
      <c r="P10" s="78"/>
      <c r="Q10" s="81"/>
      <c r="R10" s="81"/>
    </row>
    <row r="11" spans="1:18" s="82" customFormat="1" ht="18" customHeight="1" thickBot="1" x14ac:dyDescent="0.25">
      <c r="A11" s="61" t="s">
        <v>14</v>
      </c>
      <c r="B11" s="61" t="s">
        <v>15</v>
      </c>
      <c r="C11" s="30"/>
      <c r="D11" s="30"/>
      <c r="E11" s="30"/>
      <c r="F11" s="39"/>
      <c r="G11" s="30"/>
      <c r="H11" s="30"/>
      <c r="I11" s="30"/>
      <c r="J11" s="30"/>
      <c r="K11" s="30"/>
      <c r="L11" s="78"/>
      <c r="M11" s="78"/>
      <c r="N11" s="78"/>
      <c r="O11" s="78"/>
      <c r="P11" s="78"/>
      <c r="Q11" s="81"/>
      <c r="R11" s="81"/>
    </row>
    <row r="12" spans="1:18" s="82" customFormat="1" ht="18" customHeight="1" thickBot="1" x14ac:dyDescent="0.25">
      <c r="A12" s="61" t="s">
        <v>16</v>
      </c>
      <c r="B12" s="61" t="s">
        <v>17</v>
      </c>
      <c r="C12" s="30"/>
      <c r="D12" s="30"/>
      <c r="E12" s="30"/>
      <c r="F12" s="39"/>
      <c r="G12" s="30"/>
      <c r="H12" s="30"/>
      <c r="I12" s="30"/>
      <c r="J12" s="30"/>
      <c r="K12" s="30"/>
      <c r="L12" s="78"/>
      <c r="M12" s="78"/>
      <c r="N12" s="78"/>
      <c r="O12" s="78"/>
      <c r="P12" s="78"/>
      <c r="Q12" s="81"/>
      <c r="R12" s="81"/>
    </row>
    <row r="13" spans="1:18" s="82" customFormat="1" ht="18" customHeight="1" thickBot="1" x14ac:dyDescent="0.25">
      <c r="A13" s="61" t="s">
        <v>18</v>
      </c>
      <c r="B13" s="61" t="s">
        <v>19</v>
      </c>
      <c r="C13" s="30"/>
      <c r="D13" s="30"/>
      <c r="E13" s="30"/>
      <c r="F13" s="39"/>
      <c r="G13" s="30"/>
      <c r="H13" s="30"/>
      <c r="I13" s="30"/>
      <c r="J13" s="30"/>
      <c r="K13" s="30"/>
      <c r="L13" s="78"/>
      <c r="M13" s="78"/>
      <c r="N13" s="78"/>
      <c r="O13" s="78"/>
      <c r="P13" s="78"/>
      <c r="Q13" s="81"/>
      <c r="R13" s="81"/>
    </row>
    <row r="14" spans="1:18" s="82" customFormat="1" ht="18" customHeight="1" thickBot="1" x14ac:dyDescent="0.25">
      <c r="A14" s="61" t="s">
        <v>20</v>
      </c>
      <c r="B14" s="61" t="s">
        <v>21</v>
      </c>
      <c r="C14" s="30"/>
      <c r="D14" s="30"/>
      <c r="E14" s="30"/>
      <c r="F14" s="39"/>
      <c r="G14" s="30"/>
      <c r="H14" s="30"/>
      <c r="I14" s="30"/>
      <c r="J14" s="30"/>
      <c r="K14" s="30"/>
      <c r="L14" s="78"/>
      <c r="M14" s="78"/>
      <c r="N14" s="78"/>
      <c r="O14" s="78"/>
      <c r="P14" s="78"/>
      <c r="Q14" s="81"/>
      <c r="R14" s="81"/>
    </row>
    <row r="15" spans="1:18" s="82" customFormat="1" ht="27" customHeight="1" thickBot="1" x14ac:dyDescent="0.25">
      <c r="A15" s="33" t="s">
        <v>22</v>
      </c>
      <c r="B15" s="33" t="s">
        <v>23</v>
      </c>
      <c r="C15" s="34">
        <f t="shared" ref="C15:K15" si="1">C16+C17+C18+C19+C21+C22+C24+C25</f>
        <v>0</v>
      </c>
      <c r="D15" s="34">
        <f t="shared" si="1"/>
        <v>0</v>
      </c>
      <c r="E15" s="34">
        <f t="shared" si="1"/>
        <v>0</v>
      </c>
      <c r="F15" s="34">
        <f t="shared" si="1"/>
        <v>0</v>
      </c>
      <c r="G15" s="34">
        <f t="shared" si="1"/>
        <v>0</v>
      </c>
      <c r="H15" s="34">
        <f t="shared" si="1"/>
        <v>0</v>
      </c>
      <c r="I15" s="34">
        <f t="shared" si="1"/>
        <v>0</v>
      </c>
      <c r="J15" s="35">
        <f t="shared" si="1"/>
        <v>0</v>
      </c>
      <c r="K15" s="35">
        <f t="shared" si="1"/>
        <v>0</v>
      </c>
      <c r="L15" s="78"/>
      <c r="M15" s="78"/>
      <c r="N15" s="78"/>
      <c r="O15" s="78"/>
      <c r="P15" s="78"/>
      <c r="Q15" s="81"/>
      <c r="R15" s="81"/>
    </row>
    <row r="16" spans="1:18" s="82" customFormat="1" ht="18" customHeight="1" thickBot="1" x14ac:dyDescent="0.25">
      <c r="A16" s="61" t="s">
        <v>14</v>
      </c>
      <c r="B16" s="61" t="s">
        <v>24</v>
      </c>
      <c r="C16" s="30"/>
      <c r="D16" s="30"/>
      <c r="E16" s="30"/>
      <c r="F16" s="39"/>
      <c r="G16" s="30"/>
      <c r="H16" s="30"/>
      <c r="I16" s="30"/>
      <c r="J16" s="30"/>
      <c r="K16" s="30"/>
      <c r="L16" s="78"/>
      <c r="M16" s="78"/>
      <c r="N16" s="78"/>
      <c r="O16" s="78"/>
      <c r="P16" s="78"/>
      <c r="Q16" s="81"/>
      <c r="R16" s="81"/>
    </row>
    <row r="17" spans="1:18" s="82" customFormat="1" ht="18" customHeight="1" thickBot="1" x14ac:dyDescent="0.25">
      <c r="A17" s="61" t="s">
        <v>16</v>
      </c>
      <c r="B17" s="61" t="s">
        <v>25</v>
      </c>
      <c r="C17" s="30"/>
      <c r="D17" s="30"/>
      <c r="E17" s="30"/>
      <c r="F17" s="39"/>
      <c r="G17" s="30"/>
      <c r="H17" s="30"/>
      <c r="I17" s="30"/>
      <c r="J17" s="30"/>
      <c r="K17" s="30"/>
      <c r="L17" s="78"/>
      <c r="M17" s="78"/>
      <c r="N17" s="78"/>
      <c r="O17" s="78"/>
      <c r="P17" s="78"/>
      <c r="Q17" s="81"/>
      <c r="R17" s="81"/>
    </row>
    <row r="18" spans="1:18" s="82" customFormat="1" ht="18" customHeight="1" thickBot="1" x14ac:dyDescent="0.25">
      <c r="A18" s="61" t="s">
        <v>18</v>
      </c>
      <c r="B18" s="61" t="s">
        <v>26</v>
      </c>
      <c r="C18" s="30"/>
      <c r="D18" s="30"/>
      <c r="E18" s="30"/>
      <c r="F18" s="39"/>
      <c r="G18" s="30"/>
      <c r="H18" s="30"/>
      <c r="I18" s="30"/>
      <c r="J18" s="30"/>
      <c r="K18" s="30"/>
      <c r="L18" s="78"/>
      <c r="M18" s="78"/>
      <c r="N18" s="78"/>
      <c r="O18" s="78"/>
      <c r="P18" s="78"/>
      <c r="Q18" s="81"/>
      <c r="R18" s="81"/>
    </row>
    <row r="19" spans="1:18" s="82" customFormat="1" ht="18" customHeight="1" thickBot="1" x14ac:dyDescent="0.25">
      <c r="A19" s="61" t="s">
        <v>20</v>
      </c>
      <c r="B19" s="61" t="s">
        <v>27</v>
      </c>
      <c r="C19" s="30"/>
      <c r="D19" s="30"/>
      <c r="E19" s="30"/>
      <c r="F19" s="39"/>
      <c r="G19" s="30"/>
      <c r="H19" s="30"/>
      <c r="I19" s="30"/>
      <c r="J19" s="30"/>
      <c r="K19" s="30"/>
      <c r="L19" s="78"/>
      <c r="M19" s="78"/>
      <c r="N19" s="78"/>
      <c r="O19" s="78"/>
      <c r="P19" s="78"/>
      <c r="Q19" s="81"/>
      <c r="R19" s="81"/>
    </row>
    <row r="20" spans="1:18" s="82" customFormat="1" ht="18" customHeight="1" thickBot="1" x14ac:dyDescent="0.25">
      <c r="A20" s="61"/>
      <c r="B20" s="60" t="s">
        <v>28</v>
      </c>
      <c r="C20" s="30"/>
      <c r="D20" s="30"/>
      <c r="E20" s="30"/>
      <c r="F20" s="39"/>
      <c r="G20" s="30"/>
      <c r="H20" s="30"/>
      <c r="I20" s="30"/>
      <c r="J20" s="30"/>
      <c r="K20" s="30"/>
      <c r="L20" s="78"/>
      <c r="M20" s="78"/>
      <c r="N20" s="78"/>
      <c r="O20" s="78"/>
      <c r="P20" s="78"/>
      <c r="Q20" s="81"/>
      <c r="R20" s="81"/>
    </row>
    <row r="21" spans="1:18" s="82" customFormat="1" ht="18" customHeight="1" thickBot="1" x14ac:dyDescent="0.25">
      <c r="A21" s="61" t="s">
        <v>29</v>
      </c>
      <c r="B21" s="61" t="s">
        <v>30</v>
      </c>
      <c r="C21" s="30"/>
      <c r="D21" s="30"/>
      <c r="E21" s="30"/>
      <c r="F21" s="39"/>
      <c r="G21" s="30"/>
      <c r="H21" s="30"/>
      <c r="I21" s="30"/>
      <c r="J21" s="30"/>
      <c r="K21" s="30"/>
      <c r="L21" s="78"/>
      <c r="M21" s="78"/>
      <c r="N21" s="78"/>
      <c r="O21" s="78"/>
      <c r="P21" s="78"/>
      <c r="Q21" s="81"/>
      <c r="R21" s="81"/>
    </row>
    <row r="22" spans="1:18" s="82" customFormat="1" ht="18" customHeight="1" thickBot="1" x14ac:dyDescent="0.25">
      <c r="A22" s="61" t="s">
        <v>31</v>
      </c>
      <c r="B22" s="61" t="s">
        <v>32</v>
      </c>
      <c r="C22" s="30"/>
      <c r="D22" s="30"/>
      <c r="E22" s="30"/>
      <c r="F22" s="39"/>
      <c r="G22" s="30"/>
      <c r="H22" s="30"/>
      <c r="I22" s="30"/>
      <c r="J22" s="30"/>
      <c r="K22" s="30"/>
      <c r="L22" s="78"/>
      <c r="M22" s="78"/>
      <c r="N22" s="78"/>
      <c r="O22" s="78"/>
      <c r="P22" s="78"/>
      <c r="Q22" s="81"/>
      <c r="R22" s="81"/>
    </row>
    <row r="23" spans="1:18" s="82" customFormat="1" ht="18" customHeight="1" thickBot="1" x14ac:dyDescent="0.25">
      <c r="A23" s="61"/>
      <c r="B23" s="61" t="s">
        <v>188</v>
      </c>
      <c r="C23" s="30"/>
      <c r="D23" s="30"/>
      <c r="E23" s="30"/>
      <c r="F23" s="39"/>
      <c r="G23" s="30"/>
      <c r="H23" s="30"/>
      <c r="I23" s="30"/>
      <c r="J23" s="30"/>
      <c r="K23" s="30"/>
      <c r="L23" s="78"/>
      <c r="M23" s="78"/>
      <c r="N23" s="78"/>
      <c r="O23" s="78"/>
      <c r="P23" s="78"/>
      <c r="Q23" s="81"/>
      <c r="R23" s="81"/>
    </row>
    <row r="24" spans="1:18" s="82" customFormat="1" ht="18" customHeight="1" thickBot="1" x14ac:dyDescent="0.25">
      <c r="A24" s="61" t="s">
        <v>33</v>
      </c>
      <c r="B24" s="61" t="s">
        <v>34</v>
      </c>
      <c r="C24" s="30"/>
      <c r="D24" s="30"/>
      <c r="E24" s="30"/>
      <c r="F24" s="39"/>
      <c r="G24" s="30"/>
      <c r="H24" s="30"/>
      <c r="I24" s="30"/>
      <c r="J24" s="30"/>
      <c r="K24" s="30"/>
      <c r="L24" s="78"/>
      <c r="M24" s="78"/>
      <c r="N24" s="78"/>
      <c r="O24" s="78"/>
      <c r="P24" s="78"/>
      <c r="Q24" s="81"/>
      <c r="R24" s="81"/>
    </row>
    <row r="25" spans="1:18" s="82" customFormat="1" ht="18" customHeight="1" thickBot="1" x14ac:dyDescent="0.25">
      <c r="A25" s="61" t="s">
        <v>35</v>
      </c>
      <c r="B25" s="61" t="s">
        <v>36</v>
      </c>
      <c r="C25" s="30"/>
      <c r="D25" s="30"/>
      <c r="E25" s="30"/>
      <c r="F25" s="39"/>
      <c r="G25" s="30"/>
      <c r="H25" s="30"/>
      <c r="I25" s="30"/>
      <c r="J25" s="30"/>
      <c r="K25" s="30"/>
      <c r="L25" s="78"/>
      <c r="M25" s="78"/>
      <c r="N25" s="78"/>
      <c r="O25" s="78"/>
      <c r="P25" s="78"/>
      <c r="Q25" s="81"/>
      <c r="R25" s="81"/>
    </row>
    <row r="26" spans="1:18" s="84" customFormat="1" ht="27" customHeight="1" thickBot="1" x14ac:dyDescent="0.25">
      <c r="A26" s="33" t="s">
        <v>37</v>
      </c>
      <c r="B26" s="33" t="s">
        <v>38</v>
      </c>
      <c r="C26" s="34">
        <f t="shared" ref="C26:K26" si="2">C9-C15</f>
        <v>0</v>
      </c>
      <c r="D26" s="34">
        <f t="shared" si="2"/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0</v>
      </c>
      <c r="I26" s="34">
        <f t="shared" si="2"/>
        <v>0</v>
      </c>
      <c r="J26" s="35">
        <f t="shared" si="2"/>
        <v>0</v>
      </c>
      <c r="K26" s="35">
        <f t="shared" si="2"/>
        <v>0</v>
      </c>
      <c r="L26" s="78"/>
      <c r="M26" s="78"/>
      <c r="N26" s="78"/>
      <c r="O26" s="78"/>
      <c r="P26" s="78"/>
      <c r="Q26" s="83"/>
      <c r="R26" s="83"/>
    </row>
    <row r="27" spans="1:18" s="82" customFormat="1" ht="27" customHeight="1" thickBot="1" x14ac:dyDescent="0.25">
      <c r="A27" s="33" t="s">
        <v>39</v>
      </c>
      <c r="B27" s="33" t="s">
        <v>237</v>
      </c>
      <c r="C27" s="34">
        <f t="shared" ref="C27:K27" si="3">SUM(C28:C31)</f>
        <v>0</v>
      </c>
      <c r="D27" s="34">
        <f t="shared" si="3"/>
        <v>0</v>
      </c>
      <c r="E27" s="34">
        <f t="shared" si="3"/>
        <v>0</v>
      </c>
      <c r="F27" s="34">
        <f t="shared" si="3"/>
        <v>0</v>
      </c>
      <c r="G27" s="34">
        <f t="shared" si="3"/>
        <v>0</v>
      </c>
      <c r="H27" s="34">
        <f t="shared" si="3"/>
        <v>0</v>
      </c>
      <c r="I27" s="34">
        <f t="shared" si="3"/>
        <v>0</v>
      </c>
      <c r="J27" s="35">
        <f t="shared" si="3"/>
        <v>0</v>
      </c>
      <c r="K27" s="35">
        <f t="shared" si="3"/>
        <v>0</v>
      </c>
      <c r="L27" s="78"/>
      <c r="M27" s="78"/>
      <c r="N27" s="78"/>
      <c r="O27" s="78"/>
      <c r="P27" s="78"/>
      <c r="Q27" s="81"/>
      <c r="R27" s="81"/>
    </row>
    <row r="28" spans="1:18" s="82" customFormat="1" ht="18" customHeight="1" thickBot="1" x14ac:dyDescent="0.25">
      <c r="A28" s="61" t="s">
        <v>14</v>
      </c>
      <c r="B28" s="61" t="s">
        <v>190</v>
      </c>
      <c r="C28" s="30"/>
      <c r="D28" s="30"/>
      <c r="E28" s="30"/>
      <c r="F28" s="39"/>
      <c r="G28" s="30"/>
      <c r="H28" s="30"/>
      <c r="I28" s="30"/>
      <c r="J28" s="30"/>
      <c r="K28" s="30"/>
      <c r="L28" s="78"/>
      <c r="M28" s="78"/>
      <c r="N28" s="78"/>
      <c r="O28" s="78"/>
      <c r="P28" s="78"/>
      <c r="Q28" s="81"/>
      <c r="R28" s="81"/>
    </row>
    <row r="29" spans="1:18" s="85" customFormat="1" ht="18" customHeight="1" thickBot="1" x14ac:dyDescent="0.25">
      <c r="A29" s="61" t="s">
        <v>16</v>
      </c>
      <c r="B29" s="61" t="s">
        <v>40</v>
      </c>
      <c r="C29" s="30"/>
      <c r="D29" s="30"/>
      <c r="E29" s="30"/>
      <c r="F29" s="39"/>
      <c r="G29" s="30"/>
      <c r="H29" s="30"/>
      <c r="I29" s="30"/>
      <c r="J29" s="30"/>
      <c r="K29" s="30"/>
      <c r="L29" s="78"/>
      <c r="M29" s="78"/>
      <c r="N29" s="78"/>
      <c r="O29" s="78"/>
      <c r="P29" s="78"/>
      <c r="Q29" s="83"/>
      <c r="R29" s="83"/>
    </row>
    <row r="30" spans="1:18" s="85" customFormat="1" ht="18" customHeight="1" thickBot="1" x14ac:dyDescent="0.25">
      <c r="A30" s="61" t="s">
        <v>18</v>
      </c>
      <c r="B30" s="61" t="s">
        <v>189</v>
      </c>
      <c r="C30" s="30"/>
      <c r="D30" s="30"/>
      <c r="E30" s="30"/>
      <c r="F30" s="39"/>
      <c r="G30" s="30"/>
      <c r="H30" s="30"/>
      <c r="I30" s="30"/>
      <c r="J30" s="30"/>
      <c r="K30" s="30"/>
      <c r="L30" s="78"/>
      <c r="M30" s="78"/>
      <c r="N30" s="78"/>
      <c r="O30" s="78"/>
      <c r="P30" s="78"/>
      <c r="Q30" s="83"/>
      <c r="R30" s="83"/>
    </row>
    <row r="31" spans="1:18" s="82" customFormat="1" ht="15" customHeight="1" thickBot="1" x14ac:dyDescent="0.25">
      <c r="A31" s="61" t="s">
        <v>20</v>
      </c>
      <c r="B31" s="61" t="s">
        <v>41</v>
      </c>
      <c r="C31" s="30"/>
      <c r="D31" s="30"/>
      <c r="E31" s="30"/>
      <c r="F31" s="39"/>
      <c r="G31" s="30"/>
      <c r="H31" s="30"/>
      <c r="I31" s="30"/>
      <c r="J31" s="30"/>
      <c r="K31" s="30"/>
      <c r="L31" s="78"/>
      <c r="M31" s="78"/>
      <c r="N31" s="78"/>
      <c r="O31" s="78"/>
      <c r="P31" s="78"/>
      <c r="Q31" s="81"/>
      <c r="R31" s="81"/>
    </row>
    <row r="32" spans="1:18" s="82" customFormat="1" ht="27" customHeight="1" thickBot="1" x14ac:dyDescent="0.25">
      <c r="A32" s="33" t="s">
        <v>42</v>
      </c>
      <c r="B32" s="33" t="s">
        <v>43</v>
      </c>
      <c r="C32" s="34">
        <f t="shared" ref="C32:K32" si="4">SUM(C33:C35)</f>
        <v>0</v>
      </c>
      <c r="D32" s="34">
        <f t="shared" si="4"/>
        <v>0</v>
      </c>
      <c r="E32" s="34">
        <f t="shared" si="4"/>
        <v>0</v>
      </c>
      <c r="F32" s="34">
        <f t="shared" si="4"/>
        <v>0</v>
      </c>
      <c r="G32" s="34">
        <f t="shared" si="4"/>
        <v>0</v>
      </c>
      <c r="H32" s="34">
        <f t="shared" si="4"/>
        <v>0</v>
      </c>
      <c r="I32" s="34">
        <f t="shared" si="4"/>
        <v>0</v>
      </c>
      <c r="J32" s="35">
        <f t="shared" si="4"/>
        <v>0</v>
      </c>
      <c r="K32" s="35">
        <f t="shared" si="4"/>
        <v>0</v>
      </c>
      <c r="L32" s="78"/>
      <c r="M32" s="78"/>
      <c r="N32" s="78"/>
      <c r="O32" s="78"/>
      <c r="P32" s="78"/>
      <c r="Q32" s="81"/>
      <c r="R32" s="81"/>
    </row>
    <row r="33" spans="1:18" s="82" customFormat="1" ht="18" customHeight="1" thickBot="1" x14ac:dyDescent="0.25">
      <c r="A33" s="61" t="s">
        <v>14</v>
      </c>
      <c r="B33" s="61" t="s">
        <v>191</v>
      </c>
      <c r="C33" s="30"/>
      <c r="D33" s="30"/>
      <c r="E33" s="30"/>
      <c r="F33" s="39"/>
      <c r="G33" s="30"/>
      <c r="H33" s="30"/>
      <c r="I33" s="30"/>
      <c r="J33" s="30"/>
      <c r="K33" s="30"/>
      <c r="L33" s="78"/>
      <c r="M33" s="78"/>
      <c r="N33" s="78"/>
      <c r="O33" s="78"/>
      <c r="P33" s="78"/>
      <c r="Q33" s="81"/>
      <c r="R33" s="81"/>
    </row>
    <row r="34" spans="1:18" s="82" customFormat="1" ht="18" customHeight="1" thickBot="1" x14ac:dyDescent="0.25">
      <c r="A34" s="61" t="s">
        <v>16</v>
      </c>
      <c r="B34" s="61" t="s">
        <v>44</v>
      </c>
      <c r="C34" s="30"/>
      <c r="D34" s="30"/>
      <c r="E34" s="30"/>
      <c r="F34" s="39"/>
      <c r="G34" s="30"/>
      <c r="H34" s="30"/>
      <c r="I34" s="30"/>
      <c r="J34" s="30"/>
      <c r="K34" s="30"/>
      <c r="L34" s="78"/>
      <c r="M34" s="78"/>
      <c r="N34" s="78"/>
      <c r="O34" s="78"/>
      <c r="P34" s="78"/>
      <c r="Q34" s="81"/>
      <c r="R34" s="81"/>
    </row>
    <row r="35" spans="1:18" s="82" customFormat="1" ht="16.5" customHeight="1" thickBot="1" x14ac:dyDescent="0.25">
      <c r="A35" s="61" t="s">
        <v>18</v>
      </c>
      <c r="B35" s="61" t="s">
        <v>45</v>
      </c>
      <c r="C35" s="30"/>
      <c r="D35" s="30"/>
      <c r="E35" s="30"/>
      <c r="F35" s="39"/>
      <c r="G35" s="30"/>
      <c r="H35" s="30"/>
      <c r="I35" s="30"/>
      <c r="J35" s="30"/>
      <c r="K35" s="30"/>
      <c r="L35" s="78"/>
      <c r="M35" s="78"/>
      <c r="N35" s="78"/>
      <c r="O35" s="78"/>
      <c r="P35" s="78"/>
      <c r="Q35" s="81"/>
      <c r="R35" s="81"/>
    </row>
    <row r="36" spans="1:18" s="86" customFormat="1" ht="27" customHeight="1" thickBot="1" x14ac:dyDescent="0.25">
      <c r="A36" s="33" t="s">
        <v>46</v>
      </c>
      <c r="B36" s="33" t="s">
        <v>47</v>
      </c>
      <c r="C36" s="34">
        <f t="shared" ref="C36:K36" si="5">C26+C27-C32</f>
        <v>0</v>
      </c>
      <c r="D36" s="34">
        <f t="shared" si="5"/>
        <v>0</v>
      </c>
      <c r="E36" s="34">
        <f t="shared" si="5"/>
        <v>0</v>
      </c>
      <c r="F36" s="34">
        <f t="shared" si="5"/>
        <v>0</v>
      </c>
      <c r="G36" s="34">
        <f t="shared" si="5"/>
        <v>0</v>
      </c>
      <c r="H36" s="34">
        <f t="shared" si="5"/>
        <v>0</v>
      </c>
      <c r="I36" s="34">
        <f t="shared" si="5"/>
        <v>0</v>
      </c>
      <c r="J36" s="35">
        <f t="shared" si="5"/>
        <v>0</v>
      </c>
      <c r="K36" s="35">
        <f t="shared" si="5"/>
        <v>0</v>
      </c>
      <c r="L36" s="78"/>
      <c r="M36" s="78"/>
      <c r="N36" s="78"/>
      <c r="O36" s="78"/>
      <c r="P36" s="78"/>
      <c r="Q36" s="81"/>
      <c r="R36" s="81"/>
    </row>
    <row r="37" spans="1:18" s="82" customFormat="1" ht="27" customHeight="1" thickBot="1" x14ac:dyDescent="0.25">
      <c r="A37" s="33" t="s">
        <v>48</v>
      </c>
      <c r="B37" s="33" t="s">
        <v>49</v>
      </c>
      <c r="C37" s="34">
        <f t="shared" ref="C37:K37" si="6">C38+C43+C45+C47+C48</f>
        <v>0</v>
      </c>
      <c r="D37" s="34">
        <f t="shared" si="6"/>
        <v>0</v>
      </c>
      <c r="E37" s="34">
        <f t="shared" si="6"/>
        <v>0</v>
      </c>
      <c r="F37" s="34">
        <f t="shared" si="6"/>
        <v>0</v>
      </c>
      <c r="G37" s="34">
        <f t="shared" si="6"/>
        <v>0</v>
      </c>
      <c r="H37" s="34">
        <f t="shared" si="6"/>
        <v>0</v>
      </c>
      <c r="I37" s="34">
        <f t="shared" si="6"/>
        <v>0</v>
      </c>
      <c r="J37" s="35">
        <f t="shared" si="6"/>
        <v>0</v>
      </c>
      <c r="K37" s="35">
        <f t="shared" si="6"/>
        <v>0</v>
      </c>
      <c r="L37" s="78"/>
      <c r="M37" s="78"/>
      <c r="N37" s="78"/>
      <c r="O37" s="78"/>
      <c r="P37" s="78"/>
      <c r="Q37" s="81"/>
      <c r="R37" s="81"/>
    </row>
    <row r="38" spans="1:18" s="82" customFormat="1" ht="18" customHeight="1" thickBot="1" x14ac:dyDescent="0.25">
      <c r="A38" s="61" t="s">
        <v>14</v>
      </c>
      <c r="B38" s="61" t="s">
        <v>50</v>
      </c>
      <c r="C38" s="30"/>
      <c r="D38" s="30"/>
      <c r="E38" s="30"/>
      <c r="F38" s="39"/>
      <c r="G38" s="30"/>
      <c r="H38" s="30"/>
      <c r="I38" s="30"/>
      <c r="J38" s="30"/>
      <c r="K38" s="30"/>
      <c r="L38" s="78"/>
      <c r="M38" s="78"/>
      <c r="N38" s="78"/>
      <c r="O38" s="78"/>
      <c r="P38" s="78"/>
      <c r="Q38" s="81"/>
      <c r="R38" s="81"/>
    </row>
    <row r="39" spans="1:18" s="82" customFormat="1" ht="18" customHeight="1" thickBot="1" x14ac:dyDescent="0.25">
      <c r="A39" s="61"/>
      <c r="B39" s="60" t="s">
        <v>192</v>
      </c>
      <c r="C39" s="30"/>
      <c r="D39" s="30"/>
      <c r="E39" s="30"/>
      <c r="F39" s="39"/>
      <c r="G39" s="30"/>
      <c r="H39" s="30"/>
      <c r="I39" s="30"/>
      <c r="J39" s="30"/>
      <c r="K39" s="30"/>
      <c r="L39" s="78"/>
      <c r="M39" s="78"/>
      <c r="N39" s="78"/>
      <c r="O39" s="78"/>
      <c r="P39" s="78"/>
      <c r="Q39" s="81"/>
      <c r="R39" s="81"/>
    </row>
    <row r="40" spans="1:18" s="82" customFormat="1" ht="18" customHeight="1" thickBot="1" x14ac:dyDescent="0.25">
      <c r="A40" s="61"/>
      <c r="B40" s="60" t="s">
        <v>193</v>
      </c>
      <c r="C40" s="30"/>
      <c r="D40" s="30"/>
      <c r="E40" s="30"/>
      <c r="F40" s="39"/>
      <c r="G40" s="30"/>
      <c r="H40" s="30"/>
      <c r="I40" s="30"/>
      <c r="J40" s="30"/>
      <c r="K40" s="30"/>
      <c r="L40" s="78"/>
      <c r="M40" s="78"/>
      <c r="N40" s="78"/>
      <c r="O40" s="78"/>
      <c r="P40" s="78"/>
      <c r="Q40" s="81"/>
      <c r="R40" s="81"/>
    </row>
    <row r="41" spans="1:18" s="82" customFormat="1" ht="18" customHeight="1" thickBot="1" x14ac:dyDescent="0.25">
      <c r="A41" s="61"/>
      <c r="B41" s="60" t="s">
        <v>194</v>
      </c>
      <c r="C41" s="30"/>
      <c r="D41" s="30"/>
      <c r="E41" s="30"/>
      <c r="F41" s="39"/>
      <c r="G41" s="30"/>
      <c r="H41" s="30"/>
      <c r="I41" s="30"/>
      <c r="J41" s="30"/>
      <c r="K41" s="30"/>
      <c r="L41" s="78"/>
      <c r="M41" s="78"/>
      <c r="N41" s="78"/>
      <c r="O41" s="78"/>
      <c r="P41" s="78"/>
      <c r="Q41" s="81"/>
      <c r="R41" s="81"/>
    </row>
    <row r="42" spans="1:18" s="82" customFormat="1" ht="18" customHeight="1" thickBot="1" x14ac:dyDescent="0.25">
      <c r="A42" s="61"/>
      <c r="B42" s="60" t="s">
        <v>193</v>
      </c>
      <c r="C42" s="30"/>
      <c r="D42" s="30"/>
      <c r="E42" s="30"/>
      <c r="F42" s="39"/>
      <c r="G42" s="30"/>
      <c r="H42" s="30"/>
      <c r="I42" s="30"/>
      <c r="J42" s="30"/>
      <c r="K42" s="30"/>
      <c r="L42" s="78"/>
      <c r="M42" s="78"/>
      <c r="N42" s="78"/>
      <c r="O42" s="78"/>
      <c r="P42" s="78"/>
      <c r="Q42" s="81"/>
      <c r="R42" s="81"/>
    </row>
    <row r="43" spans="1:18" s="82" customFormat="1" ht="18" customHeight="1" thickBot="1" x14ac:dyDescent="0.25">
      <c r="A43" s="61" t="s">
        <v>16</v>
      </c>
      <c r="B43" s="61" t="s">
        <v>51</v>
      </c>
      <c r="C43" s="30"/>
      <c r="D43" s="30"/>
      <c r="E43" s="30"/>
      <c r="F43" s="39"/>
      <c r="G43" s="30"/>
      <c r="H43" s="30"/>
      <c r="I43" s="30"/>
      <c r="J43" s="30"/>
      <c r="K43" s="30"/>
      <c r="L43" s="78"/>
      <c r="M43" s="78"/>
      <c r="N43" s="78"/>
      <c r="O43" s="78"/>
      <c r="P43" s="78"/>
      <c r="Q43" s="81"/>
      <c r="R43" s="81"/>
    </row>
    <row r="44" spans="1:18" s="82" customFormat="1" ht="18" customHeight="1" thickBot="1" x14ac:dyDescent="0.25">
      <c r="A44" s="61"/>
      <c r="B44" s="61" t="s">
        <v>13</v>
      </c>
      <c r="C44" s="30"/>
      <c r="D44" s="30"/>
      <c r="E44" s="30"/>
      <c r="F44" s="39"/>
      <c r="G44" s="30"/>
      <c r="H44" s="30"/>
      <c r="I44" s="30"/>
      <c r="J44" s="30"/>
      <c r="K44" s="30"/>
      <c r="L44" s="78"/>
      <c r="M44" s="78"/>
      <c r="N44" s="78"/>
      <c r="O44" s="78"/>
      <c r="P44" s="78"/>
      <c r="Q44" s="81"/>
      <c r="R44" s="81"/>
    </row>
    <row r="45" spans="1:18" s="82" customFormat="1" ht="18" customHeight="1" thickBot="1" x14ac:dyDescent="0.25">
      <c r="A45" s="61" t="s">
        <v>18</v>
      </c>
      <c r="B45" s="61" t="s">
        <v>195</v>
      </c>
      <c r="C45" s="30"/>
      <c r="D45" s="30"/>
      <c r="E45" s="30"/>
      <c r="F45" s="39"/>
      <c r="G45" s="30"/>
      <c r="H45" s="30"/>
      <c r="I45" s="30"/>
      <c r="J45" s="30"/>
      <c r="K45" s="30"/>
      <c r="L45" s="78"/>
      <c r="M45" s="78"/>
      <c r="N45" s="78"/>
      <c r="O45" s="78"/>
      <c r="P45" s="78"/>
      <c r="Q45" s="81"/>
      <c r="R45" s="81"/>
    </row>
    <row r="46" spans="1:18" s="82" customFormat="1" ht="18" customHeight="1" thickBot="1" x14ac:dyDescent="0.25">
      <c r="A46" s="61"/>
      <c r="B46" s="61" t="s">
        <v>196</v>
      </c>
      <c r="C46" s="30"/>
      <c r="D46" s="30"/>
      <c r="E46" s="30"/>
      <c r="F46" s="39"/>
      <c r="G46" s="30"/>
      <c r="H46" s="30"/>
      <c r="I46" s="30"/>
      <c r="J46" s="30"/>
      <c r="K46" s="30"/>
      <c r="L46" s="78"/>
      <c r="M46" s="78"/>
      <c r="N46" s="78"/>
      <c r="O46" s="78"/>
      <c r="P46" s="78"/>
      <c r="Q46" s="81"/>
      <c r="R46" s="81"/>
    </row>
    <row r="47" spans="1:18" s="82" customFormat="1" ht="18" customHeight="1" thickBot="1" x14ac:dyDescent="0.25">
      <c r="A47" s="61" t="s">
        <v>20</v>
      </c>
      <c r="B47" s="61" t="s">
        <v>197</v>
      </c>
      <c r="C47" s="30"/>
      <c r="D47" s="30"/>
      <c r="E47" s="30"/>
      <c r="F47" s="39"/>
      <c r="G47" s="30"/>
      <c r="H47" s="30"/>
      <c r="I47" s="30"/>
      <c r="J47" s="30"/>
      <c r="K47" s="30"/>
      <c r="L47" s="78"/>
      <c r="M47" s="78"/>
      <c r="N47" s="78"/>
      <c r="O47" s="78"/>
      <c r="P47" s="78"/>
      <c r="Q47" s="81"/>
      <c r="R47" s="81"/>
    </row>
    <row r="48" spans="1:18" s="82" customFormat="1" ht="18" customHeight="1" thickBot="1" x14ac:dyDescent="0.25">
      <c r="A48" s="61" t="s">
        <v>29</v>
      </c>
      <c r="B48" s="61" t="s">
        <v>52</v>
      </c>
      <c r="C48" s="30"/>
      <c r="D48" s="30"/>
      <c r="E48" s="30"/>
      <c r="F48" s="39"/>
      <c r="G48" s="30"/>
      <c r="H48" s="30"/>
      <c r="I48" s="30"/>
      <c r="J48" s="30"/>
      <c r="K48" s="30"/>
      <c r="L48" s="78"/>
      <c r="M48" s="78"/>
      <c r="N48" s="78"/>
      <c r="O48" s="78"/>
      <c r="P48" s="78"/>
      <c r="Q48" s="81"/>
      <c r="R48" s="81"/>
    </row>
    <row r="49" spans="1:18" s="86" customFormat="1" ht="27" customHeight="1" thickBot="1" x14ac:dyDescent="0.25">
      <c r="A49" s="33" t="s">
        <v>53</v>
      </c>
      <c r="B49" s="33" t="s">
        <v>54</v>
      </c>
      <c r="C49" s="34">
        <f t="shared" ref="C49:K49" si="7">SUM(C50+C52+C54+C55)</f>
        <v>0</v>
      </c>
      <c r="D49" s="34">
        <f t="shared" si="7"/>
        <v>0</v>
      </c>
      <c r="E49" s="34">
        <f t="shared" si="7"/>
        <v>0</v>
      </c>
      <c r="F49" s="34">
        <f t="shared" si="7"/>
        <v>0</v>
      </c>
      <c r="G49" s="34">
        <f t="shared" si="7"/>
        <v>0</v>
      </c>
      <c r="H49" s="34">
        <f t="shared" si="7"/>
        <v>0</v>
      </c>
      <c r="I49" s="34">
        <f t="shared" si="7"/>
        <v>0</v>
      </c>
      <c r="J49" s="35">
        <f t="shared" si="7"/>
        <v>0</v>
      </c>
      <c r="K49" s="35">
        <f t="shared" si="7"/>
        <v>0</v>
      </c>
      <c r="L49" s="78"/>
      <c r="M49" s="78"/>
      <c r="N49" s="78"/>
      <c r="O49" s="78"/>
      <c r="P49" s="78"/>
      <c r="Q49" s="81"/>
      <c r="R49" s="81"/>
    </row>
    <row r="50" spans="1:18" s="82" customFormat="1" ht="18" customHeight="1" thickBot="1" x14ac:dyDescent="0.25">
      <c r="A50" s="61" t="s">
        <v>14</v>
      </c>
      <c r="B50" s="61" t="s">
        <v>51</v>
      </c>
      <c r="C50" s="30"/>
      <c r="D50" s="30"/>
      <c r="E50" s="30"/>
      <c r="F50" s="39"/>
      <c r="G50" s="30"/>
      <c r="H50" s="30"/>
      <c r="I50" s="30"/>
      <c r="J50" s="30"/>
      <c r="K50" s="30"/>
      <c r="L50" s="78"/>
      <c r="M50" s="78"/>
      <c r="N50" s="78"/>
      <c r="O50" s="78"/>
      <c r="P50" s="78"/>
      <c r="Q50" s="81"/>
      <c r="R50" s="81"/>
    </row>
    <row r="51" spans="1:18" s="82" customFormat="1" ht="18" customHeight="1" thickBot="1" x14ac:dyDescent="0.25">
      <c r="A51" s="61"/>
      <c r="B51" s="60" t="s">
        <v>55</v>
      </c>
      <c r="C51" s="30"/>
      <c r="D51" s="30"/>
      <c r="E51" s="30"/>
      <c r="F51" s="39"/>
      <c r="G51" s="30"/>
      <c r="H51" s="30"/>
      <c r="I51" s="30"/>
      <c r="J51" s="30"/>
      <c r="K51" s="30"/>
      <c r="L51" s="78"/>
      <c r="M51" s="78"/>
      <c r="N51" s="78"/>
      <c r="O51" s="78"/>
      <c r="P51" s="78"/>
      <c r="Q51" s="81"/>
      <c r="R51" s="81"/>
    </row>
    <row r="52" spans="1:18" s="82" customFormat="1" ht="18" customHeight="1" thickBot="1" x14ac:dyDescent="0.25">
      <c r="A52" s="61" t="s">
        <v>16</v>
      </c>
      <c r="B52" s="61" t="s">
        <v>198</v>
      </c>
      <c r="C52" s="30"/>
      <c r="D52" s="30"/>
      <c r="E52" s="30"/>
      <c r="F52" s="39"/>
      <c r="G52" s="30"/>
      <c r="H52" s="30"/>
      <c r="I52" s="30"/>
      <c r="J52" s="30"/>
      <c r="K52" s="30"/>
      <c r="L52" s="78"/>
      <c r="M52" s="78"/>
      <c r="N52" s="78"/>
      <c r="O52" s="78"/>
      <c r="P52" s="78"/>
      <c r="Q52" s="81"/>
      <c r="R52" s="81"/>
    </row>
    <row r="53" spans="1:18" s="82" customFormat="1" ht="18" customHeight="1" thickBot="1" x14ac:dyDescent="0.25">
      <c r="A53" s="61"/>
      <c r="B53" s="61" t="s">
        <v>199</v>
      </c>
      <c r="C53" s="30"/>
      <c r="D53" s="30"/>
      <c r="E53" s="30"/>
      <c r="F53" s="39"/>
      <c r="G53" s="30"/>
      <c r="H53" s="30"/>
      <c r="I53" s="30"/>
      <c r="J53" s="30"/>
      <c r="K53" s="30"/>
      <c r="L53" s="78"/>
      <c r="M53" s="78"/>
      <c r="N53" s="78"/>
      <c r="O53" s="78"/>
      <c r="P53" s="78"/>
      <c r="Q53" s="81"/>
      <c r="R53" s="81"/>
    </row>
    <row r="54" spans="1:18" s="82" customFormat="1" ht="18" customHeight="1" thickBot="1" x14ac:dyDescent="0.25">
      <c r="A54" s="61" t="s">
        <v>18</v>
      </c>
      <c r="B54" s="61" t="s">
        <v>197</v>
      </c>
      <c r="C54" s="30"/>
      <c r="D54" s="30"/>
      <c r="E54" s="30"/>
      <c r="F54" s="39"/>
      <c r="G54" s="30"/>
      <c r="H54" s="30"/>
      <c r="I54" s="30"/>
      <c r="J54" s="30"/>
      <c r="K54" s="30"/>
      <c r="L54" s="78"/>
      <c r="M54" s="78"/>
      <c r="N54" s="78"/>
      <c r="O54" s="78"/>
      <c r="P54" s="78"/>
      <c r="Q54" s="81"/>
      <c r="R54" s="81"/>
    </row>
    <row r="55" spans="1:18" s="82" customFormat="1" ht="18" customHeight="1" thickBot="1" x14ac:dyDescent="0.25">
      <c r="A55" s="61" t="s">
        <v>20</v>
      </c>
      <c r="B55" s="61" t="s">
        <v>52</v>
      </c>
      <c r="C55" s="30"/>
      <c r="D55" s="30"/>
      <c r="E55" s="30"/>
      <c r="F55" s="39"/>
      <c r="G55" s="30"/>
      <c r="H55" s="30"/>
      <c r="I55" s="30"/>
      <c r="J55" s="30"/>
      <c r="K55" s="30"/>
      <c r="L55" s="78"/>
      <c r="M55" s="78"/>
      <c r="N55" s="78"/>
      <c r="O55" s="78"/>
      <c r="P55" s="78"/>
      <c r="Q55" s="81"/>
      <c r="R55" s="81"/>
    </row>
    <row r="56" spans="1:18" s="84" customFormat="1" ht="27" customHeight="1" thickBot="1" x14ac:dyDescent="0.25">
      <c r="A56" s="33" t="s">
        <v>14</v>
      </c>
      <c r="B56" s="33" t="s">
        <v>200</v>
      </c>
      <c r="C56" s="34">
        <f t="shared" ref="C56:K56" si="8">C36+C37-C49</f>
        <v>0</v>
      </c>
      <c r="D56" s="34">
        <f t="shared" si="8"/>
        <v>0</v>
      </c>
      <c r="E56" s="34">
        <f t="shared" si="8"/>
        <v>0</v>
      </c>
      <c r="F56" s="34">
        <f t="shared" si="8"/>
        <v>0</v>
      </c>
      <c r="G56" s="34">
        <f t="shared" si="8"/>
        <v>0</v>
      </c>
      <c r="H56" s="34">
        <f t="shared" si="8"/>
        <v>0</v>
      </c>
      <c r="I56" s="34">
        <f t="shared" si="8"/>
        <v>0</v>
      </c>
      <c r="J56" s="35">
        <f t="shared" si="8"/>
        <v>0</v>
      </c>
      <c r="K56" s="35">
        <f t="shared" si="8"/>
        <v>0</v>
      </c>
      <c r="L56" s="78"/>
      <c r="M56" s="78"/>
      <c r="N56" s="78"/>
      <c r="O56" s="78"/>
      <c r="P56" s="78"/>
      <c r="Q56" s="83"/>
      <c r="R56" s="83"/>
    </row>
    <row r="57" spans="1:18" s="81" customFormat="1" ht="18" customHeight="1" thickBot="1" x14ac:dyDescent="0.25">
      <c r="A57" s="31" t="s">
        <v>56</v>
      </c>
      <c r="B57" s="31" t="s">
        <v>59</v>
      </c>
      <c r="C57" s="32"/>
      <c r="D57" s="32"/>
      <c r="E57" s="32"/>
      <c r="F57" s="39"/>
      <c r="G57" s="32"/>
      <c r="H57" s="32"/>
      <c r="I57" s="32"/>
      <c r="J57" s="32"/>
      <c r="K57" s="32"/>
      <c r="L57" s="78"/>
      <c r="M57" s="78"/>
      <c r="N57" s="78"/>
      <c r="O57" s="78"/>
      <c r="P57" s="78"/>
    </row>
    <row r="58" spans="1:18" s="81" customFormat="1" ht="18" customHeight="1" thickBot="1" x14ac:dyDescent="0.25">
      <c r="A58" s="31" t="s">
        <v>57</v>
      </c>
      <c r="B58" s="62" t="s">
        <v>61</v>
      </c>
      <c r="C58" s="32"/>
      <c r="D58" s="32"/>
      <c r="E58" s="32"/>
      <c r="F58" s="39"/>
      <c r="G58" s="32"/>
      <c r="H58" s="32"/>
      <c r="I58" s="32"/>
      <c r="J58" s="32"/>
      <c r="K58" s="32"/>
      <c r="L58" s="78"/>
      <c r="M58" s="78"/>
      <c r="N58" s="78"/>
      <c r="O58" s="78"/>
      <c r="P58" s="78"/>
    </row>
    <row r="59" spans="1:18" s="84" customFormat="1" ht="24" customHeight="1" thickBot="1" x14ac:dyDescent="0.25">
      <c r="A59" s="33" t="s">
        <v>58</v>
      </c>
      <c r="B59" s="33" t="s">
        <v>201</v>
      </c>
      <c r="C59" s="34">
        <f>C56-C57-C58</f>
        <v>0</v>
      </c>
      <c r="D59" s="34">
        <f t="shared" ref="D59:K59" si="9">D56-D57-D58</f>
        <v>0</v>
      </c>
      <c r="E59" s="34">
        <f t="shared" si="9"/>
        <v>0</v>
      </c>
      <c r="F59" s="34">
        <f t="shared" si="9"/>
        <v>0</v>
      </c>
      <c r="G59" s="34">
        <f t="shared" si="9"/>
        <v>0</v>
      </c>
      <c r="H59" s="34">
        <f t="shared" si="9"/>
        <v>0</v>
      </c>
      <c r="I59" s="34">
        <f t="shared" si="9"/>
        <v>0</v>
      </c>
      <c r="J59" s="34">
        <f t="shared" si="9"/>
        <v>0</v>
      </c>
      <c r="K59" s="34">
        <f t="shared" si="9"/>
        <v>0</v>
      </c>
      <c r="L59" s="78"/>
      <c r="M59" s="78"/>
      <c r="N59" s="78"/>
      <c r="O59" s="78"/>
      <c r="P59" s="78"/>
      <c r="Q59" s="83"/>
      <c r="R59" s="83"/>
    </row>
    <row r="60" spans="1:18" s="83" customFormat="1" ht="18" customHeight="1" thickBot="1" x14ac:dyDescent="0.25">
      <c r="A60" s="31" t="s">
        <v>60</v>
      </c>
      <c r="B60" s="31" t="s">
        <v>64</v>
      </c>
      <c r="C60" s="32"/>
      <c r="D60" s="32"/>
      <c r="E60" s="32"/>
      <c r="F60" s="39"/>
      <c r="G60" s="32"/>
      <c r="H60" s="32"/>
      <c r="I60" s="32"/>
      <c r="J60" s="32"/>
      <c r="K60" s="32"/>
      <c r="L60" s="78"/>
      <c r="M60" s="78"/>
      <c r="N60" s="78"/>
      <c r="O60" s="78"/>
      <c r="P60" s="78"/>
    </row>
    <row r="61" spans="1:18" s="84" customFormat="1" ht="27" customHeight="1" thickBot="1" x14ac:dyDescent="0.25">
      <c r="A61" s="33" t="s">
        <v>242</v>
      </c>
      <c r="B61" s="33" t="s">
        <v>341</v>
      </c>
      <c r="C61" s="34">
        <f>C59-C60</f>
        <v>0</v>
      </c>
      <c r="D61" s="34">
        <f t="shared" ref="D61:K61" si="10">D59-D60</f>
        <v>0</v>
      </c>
      <c r="E61" s="34">
        <f t="shared" si="10"/>
        <v>0</v>
      </c>
      <c r="F61" s="34">
        <f t="shared" si="10"/>
        <v>0</v>
      </c>
      <c r="G61" s="34">
        <f t="shared" si="10"/>
        <v>0</v>
      </c>
      <c r="H61" s="34">
        <f t="shared" si="10"/>
        <v>0</v>
      </c>
      <c r="I61" s="34">
        <f t="shared" si="10"/>
        <v>0</v>
      </c>
      <c r="J61" s="34">
        <f t="shared" si="10"/>
        <v>0</v>
      </c>
      <c r="K61" s="34">
        <f t="shared" si="10"/>
        <v>0</v>
      </c>
      <c r="L61" s="78"/>
      <c r="M61" s="78"/>
      <c r="N61" s="78"/>
      <c r="O61" s="78"/>
      <c r="P61" s="78"/>
      <c r="Q61" s="83"/>
      <c r="R61" s="83"/>
    </row>
    <row r="62" spans="1:18" s="85" customFormat="1" x14ac:dyDescent="0.2">
      <c r="A62" s="57"/>
      <c r="B62" s="87"/>
      <c r="C62" s="88"/>
      <c r="D62" s="88"/>
      <c r="E62" s="88"/>
      <c r="F62" s="88"/>
      <c r="G62" s="88"/>
      <c r="H62" s="88"/>
      <c r="I62" s="88"/>
      <c r="J62" s="88"/>
      <c r="K62" s="88"/>
      <c r="L62" s="78"/>
      <c r="M62" s="78"/>
      <c r="N62" s="78"/>
      <c r="O62" s="78"/>
      <c r="P62" s="78"/>
      <c r="Q62" s="83"/>
      <c r="R62" s="83"/>
    </row>
    <row r="63" spans="1:18" s="85" customFormat="1" x14ac:dyDescent="0.2">
      <c r="A63" s="19"/>
      <c r="B63" s="8" t="s">
        <v>66</v>
      </c>
      <c r="C63" s="89"/>
      <c r="D63" s="89"/>
      <c r="E63" s="90"/>
      <c r="F63" s="90"/>
      <c r="G63" s="90"/>
      <c r="H63" s="89"/>
      <c r="I63" s="89"/>
      <c r="J63" s="89"/>
      <c r="K63" s="89"/>
      <c r="L63" s="78"/>
      <c r="M63" s="78"/>
      <c r="N63" s="78"/>
      <c r="O63" s="78"/>
      <c r="P63" s="78"/>
      <c r="Q63" s="83"/>
      <c r="R63" s="83"/>
    </row>
    <row r="64" spans="1:18" s="85" customFormat="1" x14ac:dyDescent="0.2">
      <c r="A64" s="91"/>
      <c r="B64" s="89"/>
      <c r="C64" s="89"/>
      <c r="D64" s="89"/>
      <c r="E64" s="90"/>
      <c r="F64" s="90"/>
      <c r="G64" s="90"/>
      <c r="H64" s="89"/>
      <c r="I64" s="89"/>
      <c r="J64" s="89"/>
      <c r="K64" s="89"/>
      <c r="L64" s="78"/>
      <c r="M64" s="78"/>
      <c r="N64" s="78"/>
      <c r="O64" s="78"/>
      <c r="P64" s="78"/>
      <c r="Q64" s="83"/>
      <c r="R64" s="83"/>
    </row>
    <row r="65" spans="1:18" s="17" customFormat="1" x14ac:dyDescent="0.2">
      <c r="A65" s="74" t="s">
        <v>0</v>
      </c>
      <c r="B65" s="50"/>
      <c r="C65" s="92"/>
      <c r="D65" s="92"/>
      <c r="E65" s="93"/>
      <c r="F65" s="93"/>
      <c r="G65" s="93"/>
      <c r="H65" s="92"/>
      <c r="I65" s="92"/>
      <c r="J65" s="73"/>
      <c r="K65" s="92"/>
      <c r="L65" s="78"/>
      <c r="M65" s="78"/>
      <c r="N65" s="78"/>
      <c r="O65" s="78"/>
      <c r="P65" s="78"/>
      <c r="Q65" s="16"/>
      <c r="R65" s="16"/>
    </row>
    <row r="66" spans="1:18" s="17" customFormat="1" ht="39" customHeight="1" x14ac:dyDescent="0.2">
      <c r="A66" s="9"/>
      <c r="B66" s="55">
        <f>B3</f>
        <v>0</v>
      </c>
      <c r="C66" s="6"/>
      <c r="D66" s="6"/>
      <c r="E66" s="58"/>
      <c r="F66" s="58"/>
      <c r="G66" s="58"/>
      <c r="H66" s="6"/>
      <c r="I66" s="6"/>
      <c r="J66" s="6"/>
      <c r="K66" s="6"/>
      <c r="L66" s="78"/>
      <c r="M66" s="78"/>
      <c r="N66" s="78"/>
      <c r="O66" s="78"/>
      <c r="P66" s="78"/>
      <c r="Q66" s="16"/>
      <c r="R66" s="16"/>
    </row>
    <row r="67" spans="1:18" s="17" customFormat="1" ht="16.5" thickBot="1" x14ac:dyDescent="0.25">
      <c r="A67" s="159" t="s">
        <v>67</v>
      </c>
      <c r="B67" s="159"/>
      <c r="C67" s="7"/>
      <c r="D67" s="7"/>
      <c r="E67" s="59"/>
      <c r="F67" s="59"/>
      <c r="G67" s="59"/>
      <c r="H67" s="7"/>
      <c r="I67" s="7"/>
      <c r="J67" s="7"/>
      <c r="L67" s="78"/>
      <c r="M67" s="78"/>
      <c r="N67" s="78"/>
      <c r="O67" s="78"/>
      <c r="P67" s="78"/>
      <c r="Q67" s="16"/>
      <c r="R67" s="16"/>
    </row>
    <row r="68" spans="1:18" s="17" customFormat="1" ht="33" customHeight="1" thickBot="1" x14ac:dyDescent="0.25">
      <c r="A68" s="41"/>
      <c r="B68" s="42" t="s">
        <v>68</v>
      </c>
      <c r="C68" s="43" t="str">
        <f t="shared" ref="C68:K68" si="11">C7</f>
        <v>2018</v>
      </c>
      <c r="D68" s="43">
        <f t="shared" si="11"/>
        <v>0</v>
      </c>
      <c r="E68" s="43" t="str">
        <f t="shared" si="11"/>
        <v>2019</v>
      </c>
      <c r="F68" s="42">
        <f t="shared" si="11"/>
        <v>0</v>
      </c>
      <c r="G68" s="43" t="str">
        <f t="shared" si="11"/>
        <v>2020</v>
      </c>
      <c r="H68" s="43" t="str">
        <f t="shared" si="11"/>
        <v>2021</v>
      </c>
      <c r="I68" s="43" t="str">
        <f t="shared" si="11"/>
        <v>2022</v>
      </c>
      <c r="J68" s="38" t="str">
        <f t="shared" si="11"/>
        <v>2023</v>
      </c>
      <c r="K68" s="44" t="str">
        <f t="shared" si="11"/>
        <v>2024</v>
      </c>
      <c r="L68" s="78"/>
      <c r="M68" s="78"/>
      <c r="N68" s="78"/>
      <c r="O68" s="78"/>
      <c r="P68" s="78"/>
      <c r="Q68" s="16"/>
      <c r="R68" s="16"/>
    </row>
    <row r="69" spans="1:18" s="17" customFormat="1" ht="24" customHeight="1" thickBot="1" x14ac:dyDescent="0.25">
      <c r="A69" s="41"/>
      <c r="B69" s="42" t="s">
        <v>69</v>
      </c>
      <c r="C69" s="43">
        <f t="shared" ref="C69:K69" si="12">C8</f>
        <v>360</v>
      </c>
      <c r="D69" s="43">
        <f t="shared" si="12"/>
        <v>0</v>
      </c>
      <c r="E69" s="43">
        <f t="shared" si="12"/>
        <v>360</v>
      </c>
      <c r="F69" s="43">
        <f t="shared" si="12"/>
        <v>270</v>
      </c>
      <c r="G69" s="43">
        <f t="shared" si="12"/>
        <v>360</v>
      </c>
      <c r="H69" s="43">
        <f t="shared" si="12"/>
        <v>360</v>
      </c>
      <c r="I69" s="43">
        <f t="shared" si="12"/>
        <v>360</v>
      </c>
      <c r="J69" s="38">
        <f t="shared" si="12"/>
        <v>360</v>
      </c>
      <c r="K69" s="38">
        <f t="shared" si="12"/>
        <v>360</v>
      </c>
      <c r="L69" s="78"/>
      <c r="M69" s="78"/>
      <c r="N69" s="78"/>
      <c r="O69" s="78"/>
      <c r="P69" s="78"/>
      <c r="Q69" s="16"/>
      <c r="R69" s="16"/>
    </row>
    <row r="70" spans="1:18" s="95" customFormat="1" ht="27.75" customHeight="1" thickBot="1" x14ac:dyDescent="0.25">
      <c r="A70" s="94" t="s">
        <v>12</v>
      </c>
      <c r="B70" s="64" t="s">
        <v>70</v>
      </c>
      <c r="C70" s="45">
        <f t="shared" ref="C70:K70" si="13">C71+C76+C85+C89+C109</f>
        <v>0</v>
      </c>
      <c r="D70" s="45">
        <f t="shared" si="13"/>
        <v>0</v>
      </c>
      <c r="E70" s="45">
        <f t="shared" si="13"/>
        <v>0</v>
      </c>
      <c r="F70" s="45">
        <f t="shared" si="13"/>
        <v>0</v>
      </c>
      <c r="G70" s="45">
        <f t="shared" si="13"/>
        <v>0</v>
      </c>
      <c r="H70" s="45">
        <f t="shared" si="13"/>
        <v>0</v>
      </c>
      <c r="I70" s="45">
        <f t="shared" si="13"/>
        <v>0</v>
      </c>
      <c r="J70" s="46">
        <f t="shared" si="13"/>
        <v>0</v>
      </c>
      <c r="K70" s="46">
        <f t="shared" si="13"/>
        <v>0</v>
      </c>
      <c r="L70" s="78"/>
      <c r="M70" s="78"/>
      <c r="N70" s="78"/>
      <c r="O70" s="78"/>
      <c r="P70" s="78"/>
      <c r="Q70" s="16"/>
      <c r="R70" s="16"/>
    </row>
    <row r="71" spans="1:18" s="95" customFormat="1" ht="26.25" customHeight="1" thickBot="1" x14ac:dyDescent="0.25">
      <c r="A71" s="96" t="s">
        <v>14</v>
      </c>
      <c r="B71" s="65" t="s">
        <v>71</v>
      </c>
      <c r="C71" s="34">
        <f t="shared" ref="C71:K71" si="14">SUM(C72:C75)</f>
        <v>0</v>
      </c>
      <c r="D71" s="34">
        <f t="shared" si="14"/>
        <v>0</v>
      </c>
      <c r="E71" s="34">
        <f t="shared" si="14"/>
        <v>0</v>
      </c>
      <c r="F71" s="34">
        <f t="shared" si="14"/>
        <v>0</v>
      </c>
      <c r="G71" s="34">
        <f t="shared" si="14"/>
        <v>0</v>
      </c>
      <c r="H71" s="34">
        <f t="shared" si="14"/>
        <v>0</v>
      </c>
      <c r="I71" s="34">
        <f t="shared" si="14"/>
        <v>0</v>
      </c>
      <c r="J71" s="35">
        <f t="shared" si="14"/>
        <v>0</v>
      </c>
      <c r="K71" s="35">
        <f t="shared" si="14"/>
        <v>0</v>
      </c>
      <c r="L71" s="78"/>
      <c r="M71" s="78"/>
      <c r="N71" s="78"/>
      <c r="O71" s="78"/>
      <c r="P71" s="78"/>
      <c r="Q71" s="16"/>
      <c r="R71" s="16"/>
    </row>
    <row r="72" spans="1:18" s="17" customFormat="1" ht="13.5" thickBot="1" x14ac:dyDescent="0.25">
      <c r="A72" s="97" t="s">
        <v>72</v>
      </c>
      <c r="B72" s="66" t="s">
        <v>73</v>
      </c>
      <c r="C72" s="30"/>
      <c r="D72" s="30"/>
      <c r="E72" s="30"/>
      <c r="F72" s="39"/>
      <c r="G72" s="30"/>
      <c r="H72" s="30"/>
      <c r="I72" s="30"/>
      <c r="J72" s="30"/>
      <c r="K72" s="30"/>
      <c r="L72" s="78"/>
      <c r="M72" s="78"/>
      <c r="N72" s="78"/>
      <c r="O72" s="78"/>
      <c r="P72" s="78"/>
      <c r="Q72" s="16"/>
      <c r="R72" s="16"/>
    </row>
    <row r="73" spans="1:18" s="17" customFormat="1" ht="13.5" thickBot="1" x14ac:dyDescent="0.25">
      <c r="A73" s="97" t="s">
        <v>74</v>
      </c>
      <c r="B73" s="66" t="s">
        <v>75</v>
      </c>
      <c r="C73" s="30"/>
      <c r="D73" s="30"/>
      <c r="E73" s="30"/>
      <c r="F73" s="39"/>
      <c r="G73" s="30"/>
      <c r="H73" s="30"/>
      <c r="I73" s="30"/>
      <c r="J73" s="30"/>
      <c r="K73" s="30"/>
      <c r="L73" s="78"/>
      <c r="M73" s="78"/>
      <c r="N73" s="78"/>
      <c r="O73" s="78"/>
      <c r="P73" s="78"/>
      <c r="Q73" s="16"/>
      <c r="R73" s="16"/>
    </row>
    <row r="74" spans="1:18" s="17" customFormat="1" ht="13.5" thickBot="1" x14ac:dyDescent="0.25">
      <c r="A74" s="97" t="s">
        <v>76</v>
      </c>
      <c r="B74" s="66" t="s">
        <v>77</v>
      </c>
      <c r="C74" s="30"/>
      <c r="D74" s="30"/>
      <c r="E74" s="30"/>
      <c r="F74" s="39"/>
      <c r="G74" s="30"/>
      <c r="H74" s="30"/>
      <c r="I74" s="30"/>
      <c r="J74" s="30"/>
      <c r="K74" s="30"/>
      <c r="L74" s="78"/>
      <c r="M74" s="78"/>
      <c r="N74" s="78"/>
      <c r="O74" s="78"/>
      <c r="P74" s="78"/>
      <c r="Q74" s="16"/>
      <c r="R74" s="16"/>
    </row>
    <row r="75" spans="1:18" s="17" customFormat="1" ht="13.5" thickBot="1" x14ac:dyDescent="0.25">
      <c r="A75" s="97" t="s">
        <v>78</v>
      </c>
      <c r="B75" s="66" t="s">
        <v>79</v>
      </c>
      <c r="C75" s="30"/>
      <c r="D75" s="30"/>
      <c r="E75" s="30"/>
      <c r="F75" s="39"/>
      <c r="G75" s="30"/>
      <c r="H75" s="30"/>
      <c r="I75" s="30"/>
      <c r="J75" s="30"/>
      <c r="K75" s="30"/>
      <c r="L75" s="78"/>
      <c r="M75" s="78"/>
      <c r="N75" s="78"/>
      <c r="O75" s="78"/>
      <c r="P75" s="78"/>
      <c r="Q75" s="16"/>
      <c r="R75" s="16"/>
    </row>
    <row r="76" spans="1:18" s="95" customFormat="1" ht="26.25" customHeight="1" thickBot="1" x14ac:dyDescent="0.25">
      <c r="A76" s="96" t="s">
        <v>16</v>
      </c>
      <c r="B76" s="65" t="s">
        <v>80</v>
      </c>
      <c r="C76" s="34">
        <f t="shared" ref="C76:K76" si="15">C77+C83+C84</f>
        <v>0</v>
      </c>
      <c r="D76" s="34">
        <f t="shared" si="15"/>
        <v>0</v>
      </c>
      <c r="E76" s="34">
        <f t="shared" si="15"/>
        <v>0</v>
      </c>
      <c r="F76" s="34">
        <f t="shared" si="15"/>
        <v>0</v>
      </c>
      <c r="G76" s="34">
        <f t="shared" si="15"/>
        <v>0</v>
      </c>
      <c r="H76" s="34">
        <f t="shared" si="15"/>
        <v>0</v>
      </c>
      <c r="I76" s="34">
        <f t="shared" si="15"/>
        <v>0</v>
      </c>
      <c r="J76" s="35">
        <f t="shared" si="15"/>
        <v>0</v>
      </c>
      <c r="K76" s="35">
        <f t="shared" si="15"/>
        <v>0</v>
      </c>
      <c r="L76" s="78"/>
      <c r="M76" s="78"/>
      <c r="N76" s="78"/>
      <c r="O76" s="78"/>
      <c r="P76" s="78"/>
      <c r="Q76" s="16"/>
      <c r="R76" s="16"/>
    </row>
    <row r="77" spans="1:18" s="22" customFormat="1" ht="18" customHeight="1" thickBot="1" x14ac:dyDescent="0.25">
      <c r="A77" s="98" t="s">
        <v>72</v>
      </c>
      <c r="B77" s="65" t="s">
        <v>81</v>
      </c>
      <c r="C77" s="34">
        <f t="shared" ref="C77:K77" si="16">SUM(C78:C82)</f>
        <v>0</v>
      </c>
      <c r="D77" s="34">
        <f t="shared" si="16"/>
        <v>0</v>
      </c>
      <c r="E77" s="34">
        <f t="shared" si="16"/>
        <v>0</v>
      </c>
      <c r="F77" s="34">
        <f t="shared" si="16"/>
        <v>0</v>
      </c>
      <c r="G77" s="34">
        <f t="shared" si="16"/>
        <v>0</v>
      </c>
      <c r="H77" s="34">
        <f t="shared" si="16"/>
        <v>0</v>
      </c>
      <c r="I77" s="34">
        <f t="shared" si="16"/>
        <v>0</v>
      </c>
      <c r="J77" s="35">
        <f t="shared" si="16"/>
        <v>0</v>
      </c>
      <c r="K77" s="35">
        <f t="shared" si="16"/>
        <v>0</v>
      </c>
      <c r="L77" s="78"/>
      <c r="M77" s="78"/>
      <c r="N77" s="78"/>
      <c r="O77" s="78"/>
      <c r="P77" s="78"/>
      <c r="Q77" s="16"/>
      <c r="R77" s="16"/>
    </row>
    <row r="78" spans="1:18" s="17" customFormat="1" ht="13.5" thickBot="1" x14ac:dyDescent="0.25">
      <c r="A78" s="97"/>
      <c r="B78" s="67" t="s">
        <v>82</v>
      </c>
      <c r="C78" s="30"/>
      <c r="D78" s="30"/>
      <c r="E78" s="30"/>
      <c r="F78" s="39"/>
      <c r="G78" s="30"/>
      <c r="H78" s="30"/>
      <c r="I78" s="30"/>
      <c r="J78" s="30"/>
      <c r="K78" s="30"/>
      <c r="L78" s="78"/>
      <c r="M78" s="78"/>
      <c r="N78" s="78"/>
      <c r="O78" s="78"/>
      <c r="P78" s="78"/>
      <c r="Q78" s="16"/>
      <c r="R78" s="16"/>
    </row>
    <row r="79" spans="1:18" s="17" customFormat="1" ht="13.5" thickBot="1" x14ac:dyDescent="0.25">
      <c r="A79" s="97"/>
      <c r="B79" s="67" t="s">
        <v>202</v>
      </c>
      <c r="C79" s="30"/>
      <c r="D79" s="30"/>
      <c r="E79" s="30"/>
      <c r="F79" s="39"/>
      <c r="G79" s="30"/>
      <c r="H79" s="30"/>
      <c r="I79" s="30"/>
      <c r="J79" s="30"/>
      <c r="K79" s="30"/>
      <c r="L79" s="78"/>
      <c r="M79" s="78"/>
      <c r="N79" s="78"/>
      <c r="O79" s="78"/>
      <c r="P79" s="78"/>
      <c r="Q79" s="16"/>
      <c r="R79" s="16"/>
    </row>
    <row r="80" spans="1:18" s="17" customFormat="1" ht="13.5" thickBot="1" x14ac:dyDescent="0.25">
      <c r="A80" s="97"/>
      <c r="B80" s="67" t="s">
        <v>83</v>
      </c>
      <c r="C80" s="30"/>
      <c r="D80" s="30"/>
      <c r="E80" s="30"/>
      <c r="F80" s="39"/>
      <c r="G80" s="30"/>
      <c r="H80" s="30"/>
      <c r="I80" s="30"/>
      <c r="J80" s="30"/>
      <c r="K80" s="30"/>
      <c r="L80" s="78"/>
      <c r="M80" s="78"/>
      <c r="N80" s="78"/>
      <c r="O80" s="78"/>
      <c r="P80" s="78"/>
      <c r="Q80" s="16"/>
      <c r="R80" s="16"/>
    </row>
    <row r="81" spans="1:18" s="17" customFormat="1" ht="13.5" thickBot="1" x14ac:dyDescent="0.25">
      <c r="A81" s="97"/>
      <c r="B81" s="67" t="s">
        <v>84</v>
      </c>
      <c r="C81" s="30"/>
      <c r="D81" s="30"/>
      <c r="E81" s="30"/>
      <c r="F81" s="39"/>
      <c r="G81" s="30"/>
      <c r="H81" s="30"/>
      <c r="I81" s="30"/>
      <c r="J81" s="30"/>
      <c r="K81" s="30"/>
      <c r="L81" s="78"/>
      <c r="M81" s="78"/>
      <c r="N81" s="78"/>
      <c r="O81" s="78"/>
      <c r="P81" s="78"/>
      <c r="Q81" s="16"/>
      <c r="R81" s="16"/>
    </row>
    <row r="82" spans="1:18" s="17" customFormat="1" ht="13.5" thickBot="1" x14ac:dyDescent="0.25">
      <c r="A82" s="97"/>
      <c r="B82" s="67" t="s">
        <v>85</v>
      </c>
      <c r="C82" s="30"/>
      <c r="D82" s="30"/>
      <c r="E82" s="30"/>
      <c r="F82" s="39"/>
      <c r="G82" s="30"/>
      <c r="H82" s="30"/>
      <c r="I82" s="30"/>
      <c r="J82" s="30"/>
      <c r="K82" s="30"/>
      <c r="L82" s="78"/>
      <c r="M82" s="78"/>
      <c r="N82" s="78"/>
      <c r="O82" s="78"/>
      <c r="P82" s="78"/>
      <c r="Q82" s="16"/>
      <c r="R82" s="16"/>
    </row>
    <row r="83" spans="1:18" s="17" customFormat="1" ht="13.5" thickBot="1" x14ac:dyDescent="0.25">
      <c r="A83" s="97" t="s">
        <v>74</v>
      </c>
      <c r="B83" s="66" t="s">
        <v>203</v>
      </c>
      <c r="C83" s="30"/>
      <c r="D83" s="30"/>
      <c r="E83" s="30"/>
      <c r="F83" s="39"/>
      <c r="G83" s="30"/>
      <c r="H83" s="30"/>
      <c r="I83" s="30"/>
      <c r="J83" s="30"/>
      <c r="K83" s="30"/>
      <c r="L83" s="78"/>
      <c r="M83" s="78"/>
      <c r="N83" s="78"/>
      <c r="O83" s="78"/>
      <c r="P83" s="78"/>
      <c r="Q83" s="16"/>
      <c r="R83" s="16"/>
    </row>
    <row r="84" spans="1:18" s="17" customFormat="1" ht="13.5" thickBot="1" x14ac:dyDescent="0.25">
      <c r="A84" s="97" t="s">
        <v>76</v>
      </c>
      <c r="B84" s="66" t="s">
        <v>204</v>
      </c>
      <c r="C84" s="30"/>
      <c r="D84" s="30"/>
      <c r="E84" s="30"/>
      <c r="F84" s="39"/>
      <c r="G84" s="30"/>
      <c r="H84" s="30"/>
      <c r="I84" s="30"/>
      <c r="J84" s="30"/>
      <c r="K84" s="30"/>
      <c r="L84" s="78"/>
      <c r="M84" s="78"/>
      <c r="N84" s="78"/>
      <c r="O84" s="78"/>
      <c r="P84" s="78"/>
      <c r="Q84" s="16"/>
      <c r="R84" s="16"/>
    </row>
    <row r="85" spans="1:18" s="95" customFormat="1" ht="26.25" customHeight="1" thickBot="1" x14ac:dyDescent="0.25">
      <c r="A85" s="96" t="s">
        <v>18</v>
      </c>
      <c r="B85" s="68" t="s">
        <v>244</v>
      </c>
      <c r="C85" s="34">
        <f t="shared" ref="C85:K85" si="17">SUM(C86:C88)</f>
        <v>0</v>
      </c>
      <c r="D85" s="34">
        <f t="shared" si="17"/>
        <v>0</v>
      </c>
      <c r="E85" s="34">
        <f t="shared" si="17"/>
        <v>0</v>
      </c>
      <c r="F85" s="34">
        <f t="shared" si="17"/>
        <v>0</v>
      </c>
      <c r="G85" s="34">
        <f t="shared" si="17"/>
        <v>0</v>
      </c>
      <c r="H85" s="34">
        <f t="shared" si="17"/>
        <v>0</v>
      </c>
      <c r="I85" s="34">
        <f t="shared" si="17"/>
        <v>0</v>
      </c>
      <c r="J85" s="35">
        <f t="shared" si="17"/>
        <v>0</v>
      </c>
      <c r="K85" s="35">
        <f t="shared" si="17"/>
        <v>0</v>
      </c>
      <c r="L85" s="78"/>
      <c r="M85" s="78"/>
      <c r="N85" s="78"/>
      <c r="O85" s="78"/>
      <c r="P85" s="78"/>
      <c r="Q85" s="16"/>
      <c r="R85" s="16"/>
    </row>
    <row r="86" spans="1:18" s="17" customFormat="1" ht="13.5" thickBot="1" x14ac:dyDescent="0.25">
      <c r="A86" s="97" t="s">
        <v>72</v>
      </c>
      <c r="B86" s="67" t="s">
        <v>86</v>
      </c>
      <c r="C86" s="30"/>
      <c r="D86" s="30"/>
      <c r="E86" s="30"/>
      <c r="F86" s="39"/>
      <c r="G86" s="30"/>
      <c r="H86" s="30"/>
      <c r="I86" s="30"/>
      <c r="J86" s="30"/>
      <c r="K86" s="30"/>
      <c r="L86" s="78"/>
      <c r="M86" s="78"/>
      <c r="N86" s="78"/>
      <c r="O86" s="78"/>
      <c r="P86" s="78"/>
      <c r="Q86" s="16"/>
      <c r="R86" s="16"/>
    </row>
    <row r="87" spans="1:18" s="17" customFormat="1" ht="13.5" thickBot="1" x14ac:dyDescent="0.25">
      <c r="A87" s="97" t="s">
        <v>74</v>
      </c>
      <c r="B87" s="67" t="s">
        <v>205</v>
      </c>
      <c r="C87" s="30"/>
      <c r="D87" s="30"/>
      <c r="E87" s="30"/>
      <c r="F87" s="39"/>
      <c r="G87" s="30"/>
      <c r="H87" s="30"/>
      <c r="I87" s="30"/>
      <c r="J87" s="30"/>
      <c r="K87" s="30"/>
      <c r="L87" s="78"/>
      <c r="M87" s="78"/>
      <c r="N87" s="78"/>
      <c r="O87" s="78"/>
      <c r="P87" s="78"/>
      <c r="Q87" s="16"/>
      <c r="R87" s="16"/>
    </row>
    <row r="88" spans="1:18" s="17" customFormat="1" ht="13.5" thickBot="1" x14ac:dyDescent="0.25">
      <c r="A88" s="97" t="s">
        <v>76</v>
      </c>
      <c r="B88" s="67" t="s">
        <v>87</v>
      </c>
      <c r="C88" s="30"/>
      <c r="D88" s="30"/>
      <c r="E88" s="30"/>
      <c r="F88" s="39"/>
      <c r="G88" s="30"/>
      <c r="H88" s="30"/>
      <c r="I88" s="30"/>
      <c r="J88" s="30"/>
      <c r="K88" s="30"/>
      <c r="L88" s="78"/>
      <c r="M88" s="78"/>
      <c r="N88" s="78"/>
      <c r="O88" s="78"/>
      <c r="P88" s="78"/>
      <c r="Q88" s="16"/>
      <c r="R88" s="16"/>
    </row>
    <row r="89" spans="1:18" s="95" customFormat="1" ht="26.25" customHeight="1" thickBot="1" x14ac:dyDescent="0.25">
      <c r="A89" s="96" t="s">
        <v>20</v>
      </c>
      <c r="B89" s="68" t="s">
        <v>88</v>
      </c>
      <c r="C89" s="34">
        <f t="shared" ref="C89:K89" si="18">C90+C91+C92+C108</f>
        <v>0</v>
      </c>
      <c r="D89" s="34">
        <f t="shared" si="18"/>
        <v>0</v>
      </c>
      <c r="E89" s="34">
        <f t="shared" si="18"/>
        <v>0</v>
      </c>
      <c r="F89" s="34">
        <f t="shared" si="18"/>
        <v>0</v>
      </c>
      <c r="G89" s="34">
        <f t="shared" si="18"/>
        <v>0</v>
      </c>
      <c r="H89" s="34">
        <f t="shared" si="18"/>
        <v>0</v>
      </c>
      <c r="I89" s="34">
        <f t="shared" si="18"/>
        <v>0</v>
      </c>
      <c r="J89" s="35">
        <f t="shared" si="18"/>
        <v>0</v>
      </c>
      <c r="K89" s="35">
        <f t="shared" si="18"/>
        <v>0</v>
      </c>
      <c r="L89" s="78"/>
      <c r="M89" s="78"/>
      <c r="N89" s="78"/>
      <c r="O89" s="78"/>
      <c r="P89" s="78"/>
      <c r="Q89" s="16"/>
      <c r="R89" s="16"/>
    </row>
    <row r="90" spans="1:18" s="17" customFormat="1" ht="13.5" thickBot="1" x14ac:dyDescent="0.25">
      <c r="A90" s="97" t="s">
        <v>72</v>
      </c>
      <c r="B90" s="66" t="s">
        <v>89</v>
      </c>
      <c r="C90" s="30"/>
      <c r="D90" s="30"/>
      <c r="E90" s="30"/>
      <c r="F90" s="39"/>
      <c r="G90" s="30"/>
      <c r="H90" s="30"/>
      <c r="I90" s="30"/>
      <c r="J90" s="30"/>
      <c r="K90" s="30"/>
      <c r="L90" s="78"/>
      <c r="M90" s="78"/>
      <c r="N90" s="78"/>
      <c r="O90" s="78"/>
      <c r="P90" s="78"/>
      <c r="Q90" s="16"/>
      <c r="R90" s="16"/>
    </row>
    <row r="91" spans="1:18" s="17" customFormat="1" ht="13.5" thickBot="1" x14ac:dyDescent="0.25">
      <c r="A91" s="97" t="s">
        <v>74</v>
      </c>
      <c r="B91" s="66" t="s">
        <v>90</v>
      </c>
      <c r="C91" s="30"/>
      <c r="D91" s="30"/>
      <c r="E91" s="30"/>
      <c r="F91" s="39"/>
      <c r="G91" s="30"/>
      <c r="H91" s="30"/>
      <c r="I91" s="30"/>
      <c r="J91" s="30"/>
      <c r="K91" s="30"/>
      <c r="L91" s="78"/>
      <c r="M91" s="78"/>
      <c r="N91" s="78"/>
      <c r="O91" s="78"/>
      <c r="P91" s="78"/>
      <c r="Q91" s="16"/>
      <c r="R91" s="16"/>
    </row>
    <row r="92" spans="1:18" s="22" customFormat="1" ht="13.5" thickBot="1" x14ac:dyDescent="0.25">
      <c r="A92" s="98" t="s">
        <v>76</v>
      </c>
      <c r="B92" s="41" t="s">
        <v>91</v>
      </c>
      <c r="C92" s="34">
        <f>C93+C98+C103</f>
        <v>0</v>
      </c>
      <c r="D92" s="34">
        <f t="shared" ref="D92:K92" si="19">D93+D98+D103</f>
        <v>0</v>
      </c>
      <c r="E92" s="34">
        <f t="shared" si="19"/>
        <v>0</v>
      </c>
      <c r="F92" s="34">
        <f t="shared" si="19"/>
        <v>0</v>
      </c>
      <c r="G92" s="34">
        <f t="shared" si="19"/>
        <v>0</v>
      </c>
      <c r="H92" s="34">
        <f t="shared" si="19"/>
        <v>0</v>
      </c>
      <c r="I92" s="34">
        <f t="shared" si="19"/>
        <v>0</v>
      </c>
      <c r="J92" s="34">
        <f t="shared" si="19"/>
        <v>0</v>
      </c>
      <c r="K92" s="34">
        <f t="shared" si="19"/>
        <v>0</v>
      </c>
      <c r="L92" s="78"/>
      <c r="M92" s="78"/>
      <c r="N92" s="78"/>
      <c r="O92" s="78"/>
      <c r="P92" s="78"/>
      <c r="Q92" s="16"/>
      <c r="R92" s="16"/>
    </row>
    <row r="93" spans="1:18" s="22" customFormat="1" ht="13.5" thickBot="1" x14ac:dyDescent="0.25">
      <c r="A93" s="98"/>
      <c r="B93" s="69" t="s">
        <v>92</v>
      </c>
      <c r="C93" s="34">
        <f t="shared" ref="C93:K93" si="20">SUM(C94:C97)</f>
        <v>0</v>
      </c>
      <c r="D93" s="34">
        <f t="shared" si="20"/>
        <v>0</v>
      </c>
      <c r="E93" s="34">
        <f t="shared" si="20"/>
        <v>0</v>
      </c>
      <c r="F93" s="34">
        <f t="shared" si="20"/>
        <v>0</v>
      </c>
      <c r="G93" s="34">
        <f t="shared" si="20"/>
        <v>0</v>
      </c>
      <c r="H93" s="34">
        <f t="shared" si="20"/>
        <v>0</v>
      </c>
      <c r="I93" s="34">
        <f t="shared" si="20"/>
        <v>0</v>
      </c>
      <c r="J93" s="35">
        <f t="shared" si="20"/>
        <v>0</v>
      </c>
      <c r="K93" s="35">
        <f t="shared" si="20"/>
        <v>0</v>
      </c>
      <c r="L93" s="78"/>
      <c r="M93" s="78"/>
      <c r="N93" s="78"/>
      <c r="O93" s="78"/>
      <c r="P93" s="78"/>
      <c r="Q93" s="16"/>
      <c r="R93" s="16"/>
    </row>
    <row r="94" spans="1:18" s="17" customFormat="1" ht="13.5" thickBot="1" x14ac:dyDescent="0.25">
      <c r="A94" s="99"/>
      <c r="B94" s="67" t="s">
        <v>93</v>
      </c>
      <c r="C94" s="30"/>
      <c r="D94" s="30"/>
      <c r="E94" s="30"/>
      <c r="F94" s="39"/>
      <c r="G94" s="30"/>
      <c r="H94" s="30"/>
      <c r="I94" s="30"/>
      <c r="J94" s="30"/>
      <c r="K94" s="30"/>
      <c r="L94" s="78"/>
      <c r="M94" s="78"/>
      <c r="N94" s="78"/>
      <c r="O94" s="78"/>
      <c r="P94" s="78"/>
      <c r="Q94" s="16"/>
      <c r="R94" s="16"/>
    </row>
    <row r="95" spans="1:18" s="17" customFormat="1" ht="13.5" thickBot="1" x14ac:dyDescent="0.25">
      <c r="A95" s="99"/>
      <c r="B95" s="67" t="s">
        <v>94</v>
      </c>
      <c r="C95" s="30"/>
      <c r="D95" s="30"/>
      <c r="E95" s="30"/>
      <c r="F95" s="39"/>
      <c r="G95" s="30"/>
      <c r="H95" s="30"/>
      <c r="I95" s="30"/>
      <c r="J95" s="30"/>
      <c r="K95" s="30"/>
      <c r="L95" s="78"/>
      <c r="M95" s="78"/>
      <c r="N95" s="78"/>
      <c r="O95" s="78"/>
      <c r="P95" s="78"/>
      <c r="Q95" s="16"/>
      <c r="R95" s="16"/>
    </row>
    <row r="96" spans="1:18" s="17" customFormat="1" ht="13.5" thickBot="1" x14ac:dyDescent="0.25">
      <c r="A96" s="99"/>
      <c r="B96" s="67" t="s">
        <v>95</v>
      </c>
      <c r="C96" s="30"/>
      <c r="D96" s="30"/>
      <c r="E96" s="30"/>
      <c r="F96" s="39"/>
      <c r="G96" s="30"/>
      <c r="H96" s="30"/>
      <c r="I96" s="30"/>
      <c r="J96" s="30"/>
      <c r="K96" s="30"/>
      <c r="L96" s="78"/>
      <c r="M96" s="78"/>
      <c r="N96" s="78"/>
      <c r="O96" s="78"/>
      <c r="P96" s="78"/>
      <c r="Q96" s="16"/>
      <c r="R96" s="16"/>
    </row>
    <row r="97" spans="1:18" s="17" customFormat="1" ht="13.5" thickBot="1" x14ac:dyDescent="0.25">
      <c r="A97" s="99"/>
      <c r="B97" s="67" t="s">
        <v>96</v>
      </c>
      <c r="C97" s="30"/>
      <c r="D97" s="30"/>
      <c r="E97" s="30"/>
      <c r="F97" s="39"/>
      <c r="G97" s="30"/>
      <c r="H97" s="30"/>
      <c r="I97" s="30"/>
      <c r="J97" s="30"/>
      <c r="K97" s="30"/>
      <c r="L97" s="78"/>
      <c r="M97" s="78"/>
      <c r="N97" s="78"/>
      <c r="O97" s="78"/>
      <c r="P97" s="78"/>
      <c r="Q97" s="16"/>
      <c r="R97" s="16"/>
    </row>
    <row r="98" spans="1:18" s="17" customFormat="1" ht="13.5" thickBot="1" x14ac:dyDescent="0.25">
      <c r="A98" s="100"/>
      <c r="B98" s="69" t="s">
        <v>206</v>
      </c>
      <c r="C98" s="63">
        <f>SUM(C99:C102)</f>
        <v>0</v>
      </c>
      <c r="D98" s="63">
        <f t="shared" ref="D98:K98" si="21">SUM(D99:D102)</f>
        <v>0</v>
      </c>
      <c r="E98" s="63">
        <f t="shared" si="21"/>
        <v>0</v>
      </c>
      <c r="F98" s="63">
        <f t="shared" si="21"/>
        <v>0</v>
      </c>
      <c r="G98" s="63">
        <f t="shared" si="21"/>
        <v>0</v>
      </c>
      <c r="H98" s="63">
        <f t="shared" si="21"/>
        <v>0</v>
      </c>
      <c r="I98" s="63">
        <f t="shared" si="21"/>
        <v>0</v>
      </c>
      <c r="J98" s="63">
        <f t="shared" si="21"/>
        <v>0</v>
      </c>
      <c r="K98" s="63">
        <f t="shared" si="21"/>
        <v>0</v>
      </c>
      <c r="L98" s="78"/>
      <c r="M98" s="78"/>
      <c r="N98" s="78"/>
      <c r="O98" s="78"/>
      <c r="P98" s="78"/>
      <c r="Q98" s="16"/>
      <c r="R98" s="16"/>
    </row>
    <row r="99" spans="1:18" s="17" customFormat="1" ht="13.5" thickBot="1" x14ac:dyDescent="0.25">
      <c r="A99" s="99"/>
      <c r="B99" s="67" t="s">
        <v>93</v>
      </c>
      <c r="C99" s="30"/>
      <c r="D99" s="30"/>
      <c r="E99" s="30"/>
      <c r="F99" s="39"/>
      <c r="G99" s="30"/>
      <c r="H99" s="30"/>
      <c r="I99" s="30"/>
      <c r="J99" s="30"/>
      <c r="K99" s="30"/>
      <c r="L99" s="78"/>
      <c r="M99" s="78"/>
      <c r="N99" s="78"/>
      <c r="O99" s="78"/>
      <c r="P99" s="78"/>
      <c r="Q99" s="16"/>
      <c r="R99" s="16"/>
    </row>
    <row r="100" spans="1:18" s="17" customFormat="1" ht="13.5" thickBot="1" x14ac:dyDescent="0.25">
      <c r="A100" s="99"/>
      <c r="B100" s="67" t="s">
        <v>94</v>
      </c>
      <c r="C100" s="30"/>
      <c r="D100" s="30"/>
      <c r="E100" s="30"/>
      <c r="F100" s="39"/>
      <c r="G100" s="30"/>
      <c r="H100" s="30"/>
      <c r="I100" s="30"/>
      <c r="J100" s="30"/>
      <c r="K100" s="30"/>
      <c r="L100" s="78"/>
      <c r="M100" s="78"/>
      <c r="N100" s="78"/>
      <c r="O100" s="78"/>
      <c r="P100" s="78"/>
      <c r="Q100" s="16"/>
      <c r="R100" s="16"/>
    </row>
    <row r="101" spans="1:18" s="17" customFormat="1" ht="13.5" thickBot="1" x14ac:dyDescent="0.25">
      <c r="A101" s="99"/>
      <c r="B101" s="67" t="s">
        <v>95</v>
      </c>
      <c r="C101" s="30"/>
      <c r="D101" s="30"/>
      <c r="E101" s="30"/>
      <c r="F101" s="39"/>
      <c r="G101" s="30"/>
      <c r="H101" s="30"/>
      <c r="I101" s="30"/>
      <c r="J101" s="30"/>
      <c r="K101" s="30"/>
      <c r="L101" s="78"/>
      <c r="M101" s="78"/>
      <c r="N101" s="78"/>
      <c r="O101" s="78"/>
      <c r="P101" s="78"/>
      <c r="Q101" s="16"/>
      <c r="R101" s="16"/>
    </row>
    <row r="102" spans="1:18" s="17" customFormat="1" ht="13.5" thickBot="1" x14ac:dyDescent="0.25">
      <c r="A102" s="99"/>
      <c r="B102" s="67" t="s">
        <v>96</v>
      </c>
      <c r="C102" s="30"/>
      <c r="D102" s="30"/>
      <c r="E102" s="30"/>
      <c r="F102" s="39"/>
      <c r="G102" s="30"/>
      <c r="H102" s="30"/>
      <c r="I102" s="30"/>
      <c r="J102" s="30"/>
      <c r="K102" s="30"/>
      <c r="L102" s="78"/>
      <c r="M102" s="78"/>
      <c r="N102" s="78"/>
      <c r="O102" s="78"/>
      <c r="P102" s="78"/>
      <c r="Q102" s="16"/>
      <c r="R102" s="16"/>
    </row>
    <row r="103" spans="1:18" s="22" customFormat="1" ht="13.5" thickBot="1" x14ac:dyDescent="0.25">
      <c r="A103" s="98"/>
      <c r="B103" s="69" t="s">
        <v>207</v>
      </c>
      <c r="C103" s="34">
        <f t="shared" ref="C103:K103" si="22">SUM(C104:C107)</f>
        <v>0</v>
      </c>
      <c r="D103" s="34">
        <f t="shared" si="22"/>
        <v>0</v>
      </c>
      <c r="E103" s="34">
        <f t="shared" si="22"/>
        <v>0</v>
      </c>
      <c r="F103" s="34">
        <f t="shared" si="22"/>
        <v>0</v>
      </c>
      <c r="G103" s="34">
        <f t="shared" si="22"/>
        <v>0</v>
      </c>
      <c r="H103" s="34">
        <f t="shared" si="22"/>
        <v>0</v>
      </c>
      <c r="I103" s="34">
        <f t="shared" si="22"/>
        <v>0</v>
      </c>
      <c r="J103" s="35">
        <f t="shared" si="22"/>
        <v>0</v>
      </c>
      <c r="K103" s="35">
        <f t="shared" si="22"/>
        <v>0</v>
      </c>
      <c r="L103" s="78"/>
      <c r="M103" s="78"/>
      <c r="N103" s="78"/>
      <c r="O103" s="78"/>
      <c r="P103" s="78"/>
      <c r="Q103" s="16"/>
      <c r="R103" s="16"/>
    </row>
    <row r="104" spans="1:18" s="17" customFormat="1" ht="13.5" thickBot="1" x14ac:dyDescent="0.25">
      <c r="A104" s="97"/>
      <c r="B104" s="67" t="s">
        <v>93</v>
      </c>
      <c r="C104" s="30"/>
      <c r="D104" s="30"/>
      <c r="E104" s="30"/>
      <c r="F104" s="39"/>
      <c r="G104" s="30"/>
      <c r="H104" s="30"/>
      <c r="I104" s="30"/>
      <c r="J104" s="30"/>
      <c r="K104" s="30"/>
      <c r="L104" s="78"/>
      <c r="M104" s="78"/>
      <c r="N104" s="78"/>
      <c r="O104" s="78"/>
      <c r="P104" s="78"/>
      <c r="Q104" s="16"/>
      <c r="R104" s="16"/>
    </row>
    <row r="105" spans="1:18" s="17" customFormat="1" ht="13.5" thickBot="1" x14ac:dyDescent="0.25">
      <c r="A105" s="97"/>
      <c r="B105" s="67" t="s">
        <v>94</v>
      </c>
      <c r="C105" s="30"/>
      <c r="D105" s="30"/>
      <c r="E105" s="30"/>
      <c r="F105" s="39"/>
      <c r="G105" s="30"/>
      <c r="H105" s="30"/>
      <c r="I105" s="30"/>
      <c r="J105" s="30"/>
      <c r="K105" s="30"/>
      <c r="L105" s="78"/>
      <c r="M105" s="78"/>
      <c r="N105" s="78"/>
      <c r="O105" s="78"/>
      <c r="P105" s="78"/>
      <c r="Q105" s="16"/>
      <c r="R105" s="16"/>
    </row>
    <row r="106" spans="1:18" s="17" customFormat="1" ht="13.5" thickBot="1" x14ac:dyDescent="0.25">
      <c r="A106" s="97"/>
      <c r="B106" s="67" t="s">
        <v>95</v>
      </c>
      <c r="C106" s="30"/>
      <c r="D106" s="30"/>
      <c r="E106" s="30"/>
      <c r="F106" s="39"/>
      <c r="G106" s="30"/>
      <c r="H106" s="30"/>
      <c r="I106" s="30"/>
      <c r="J106" s="30"/>
      <c r="K106" s="30"/>
      <c r="L106" s="78"/>
      <c r="M106" s="78"/>
      <c r="N106" s="78"/>
      <c r="O106" s="78"/>
      <c r="P106" s="78"/>
      <c r="Q106" s="16"/>
      <c r="R106" s="16"/>
    </row>
    <row r="107" spans="1:18" s="17" customFormat="1" ht="13.5" thickBot="1" x14ac:dyDescent="0.25">
      <c r="A107" s="97"/>
      <c r="B107" s="67" t="s">
        <v>96</v>
      </c>
      <c r="C107" s="30"/>
      <c r="D107" s="30"/>
      <c r="E107" s="30"/>
      <c r="F107" s="39"/>
      <c r="G107" s="30"/>
      <c r="H107" s="30"/>
      <c r="I107" s="30"/>
      <c r="J107" s="30"/>
      <c r="K107" s="30"/>
      <c r="L107" s="78"/>
      <c r="M107" s="78"/>
      <c r="N107" s="78"/>
      <c r="O107" s="78"/>
      <c r="P107" s="78"/>
      <c r="Q107" s="16"/>
      <c r="R107" s="16"/>
    </row>
    <row r="108" spans="1:18" s="17" customFormat="1" ht="13.5" thickBot="1" x14ac:dyDescent="0.25">
      <c r="A108" s="97" t="s">
        <v>78</v>
      </c>
      <c r="B108" s="66" t="s">
        <v>98</v>
      </c>
      <c r="C108" s="30"/>
      <c r="D108" s="30"/>
      <c r="E108" s="30"/>
      <c r="F108" s="39"/>
      <c r="G108" s="30"/>
      <c r="H108" s="30"/>
      <c r="I108" s="30"/>
      <c r="J108" s="30"/>
      <c r="K108" s="30"/>
      <c r="L108" s="78"/>
      <c r="M108" s="78"/>
      <c r="N108" s="78"/>
      <c r="O108" s="78"/>
      <c r="P108" s="78"/>
      <c r="Q108" s="16"/>
      <c r="R108" s="16"/>
    </row>
    <row r="109" spans="1:18" s="95" customFormat="1" ht="26.25" customHeight="1" thickBot="1" x14ac:dyDescent="0.25">
      <c r="A109" s="96" t="s">
        <v>29</v>
      </c>
      <c r="B109" s="68" t="s">
        <v>99</v>
      </c>
      <c r="C109" s="34">
        <f t="shared" ref="C109:K109" si="23">SUM(C110:C111)</f>
        <v>0</v>
      </c>
      <c r="D109" s="34">
        <f t="shared" si="23"/>
        <v>0</v>
      </c>
      <c r="E109" s="34">
        <f t="shared" si="23"/>
        <v>0</v>
      </c>
      <c r="F109" s="34">
        <f t="shared" si="23"/>
        <v>0</v>
      </c>
      <c r="G109" s="34">
        <f t="shared" si="23"/>
        <v>0</v>
      </c>
      <c r="H109" s="34">
        <f t="shared" si="23"/>
        <v>0</v>
      </c>
      <c r="I109" s="34">
        <f t="shared" si="23"/>
        <v>0</v>
      </c>
      <c r="J109" s="35">
        <f t="shared" si="23"/>
        <v>0</v>
      </c>
      <c r="K109" s="35">
        <f t="shared" si="23"/>
        <v>0</v>
      </c>
      <c r="L109" s="78"/>
      <c r="M109" s="78"/>
      <c r="N109" s="78"/>
      <c r="O109" s="78"/>
      <c r="P109" s="78"/>
      <c r="Q109" s="16"/>
      <c r="R109" s="16"/>
    </row>
    <row r="110" spans="1:18" s="17" customFormat="1" ht="13.5" thickBot="1" x14ac:dyDescent="0.25">
      <c r="A110" s="97" t="s">
        <v>72</v>
      </c>
      <c r="B110" s="66" t="s">
        <v>100</v>
      </c>
      <c r="C110" s="30"/>
      <c r="D110" s="30"/>
      <c r="E110" s="30"/>
      <c r="F110" s="39"/>
      <c r="G110" s="30"/>
      <c r="H110" s="30"/>
      <c r="I110" s="30"/>
      <c r="J110" s="30"/>
      <c r="K110" s="30"/>
      <c r="L110" s="78"/>
      <c r="M110" s="78"/>
      <c r="N110" s="78"/>
      <c r="O110" s="78"/>
      <c r="P110" s="78"/>
      <c r="Q110" s="16"/>
      <c r="R110" s="16"/>
    </row>
    <row r="111" spans="1:18" s="17" customFormat="1" ht="13.5" thickBot="1" x14ac:dyDescent="0.25">
      <c r="A111" s="97" t="s">
        <v>74</v>
      </c>
      <c r="B111" s="66" t="s">
        <v>101</v>
      </c>
      <c r="C111" s="30"/>
      <c r="D111" s="30"/>
      <c r="E111" s="30"/>
      <c r="F111" s="39"/>
      <c r="G111" s="30"/>
      <c r="H111" s="30"/>
      <c r="I111" s="30"/>
      <c r="J111" s="30"/>
      <c r="K111" s="30"/>
      <c r="L111" s="78"/>
      <c r="M111" s="78"/>
      <c r="N111" s="78"/>
      <c r="O111" s="78"/>
      <c r="P111" s="78"/>
      <c r="Q111" s="16"/>
      <c r="R111" s="16"/>
    </row>
    <row r="112" spans="1:18" s="95" customFormat="1" ht="26.25" customHeight="1" thickBot="1" x14ac:dyDescent="0.25">
      <c r="A112" s="94" t="s">
        <v>22</v>
      </c>
      <c r="B112" s="70" t="s">
        <v>102</v>
      </c>
      <c r="C112" s="45">
        <f t="shared" ref="C112:K112" si="24">C113+C119+C137+C154</f>
        <v>0</v>
      </c>
      <c r="D112" s="45">
        <f t="shared" si="24"/>
        <v>0</v>
      </c>
      <c r="E112" s="45">
        <f t="shared" si="24"/>
        <v>0</v>
      </c>
      <c r="F112" s="45">
        <f t="shared" si="24"/>
        <v>0</v>
      </c>
      <c r="G112" s="45">
        <f t="shared" si="24"/>
        <v>0</v>
      </c>
      <c r="H112" s="45">
        <f t="shared" si="24"/>
        <v>0</v>
      </c>
      <c r="I112" s="45">
        <f t="shared" si="24"/>
        <v>0</v>
      </c>
      <c r="J112" s="46">
        <f t="shared" si="24"/>
        <v>0</v>
      </c>
      <c r="K112" s="46">
        <f t="shared" si="24"/>
        <v>0</v>
      </c>
      <c r="L112" s="78"/>
      <c r="M112" s="78"/>
      <c r="N112" s="78"/>
      <c r="O112" s="78"/>
      <c r="P112" s="78"/>
      <c r="Q112" s="16"/>
      <c r="R112" s="16"/>
    </row>
    <row r="113" spans="1:18" s="95" customFormat="1" ht="26.25" customHeight="1" thickBot="1" x14ac:dyDescent="0.25">
      <c r="A113" s="96" t="s">
        <v>14</v>
      </c>
      <c r="B113" s="68" t="s">
        <v>103</v>
      </c>
      <c r="C113" s="34">
        <f t="shared" ref="C113:K113" si="25">SUM(C114:C118)</f>
        <v>0</v>
      </c>
      <c r="D113" s="34">
        <f t="shared" si="25"/>
        <v>0</v>
      </c>
      <c r="E113" s="34">
        <f t="shared" si="25"/>
        <v>0</v>
      </c>
      <c r="F113" s="34">
        <f t="shared" si="25"/>
        <v>0</v>
      </c>
      <c r="G113" s="34">
        <f t="shared" si="25"/>
        <v>0</v>
      </c>
      <c r="H113" s="34">
        <f t="shared" si="25"/>
        <v>0</v>
      </c>
      <c r="I113" s="34">
        <f t="shared" si="25"/>
        <v>0</v>
      </c>
      <c r="J113" s="35">
        <f t="shared" si="25"/>
        <v>0</v>
      </c>
      <c r="K113" s="35">
        <f t="shared" si="25"/>
        <v>0</v>
      </c>
      <c r="L113" s="78"/>
      <c r="M113" s="78"/>
      <c r="N113" s="78"/>
      <c r="O113" s="78"/>
      <c r="P113" s="78"/>
      <c r="Q113" s="16"/>
      <c r="R113" s="16"/>
    </row>
    <row r="114" spans="1:18" s="17" customFormat="1" ht="13.5" thickBot="1" x14ac:dyDescent="0.25">
      <c r="A114" s="97" t="s">
        <v>72</v>
      </c>
      <c r="B114" s="67" t="s">
        <v>104</v>
      </c>
      <c r="C114" s="30"/>
      <c r="D114" s="30"/>
      <c r="E114" s="30"/>
      <c r="F114" s="39"/>
      <c r="G114" s="30"/>
      <c r="H114" s="30"/>
      <c r="I114" s="30"/>
      <c r="J114" s="30"/>
      <c r="K114" s="30"/>
      <c r="L114" s="78"/>
      <c r="M114" s="78"/>
      <c r="N114" s="78"/>
      <c r="O114" s="78"/>
      <c r="P114" s="78"/>
      <c r="Q114" s="16"/>
      <c r="R114" s="16"/>
    </row>
    <row r="115" spans="1:18" s="17" customFormat="1" ht="15.75" customHeight="1" thickBot="1" x14ac:dyDescent="0.25">
      <c r="A115" s="97" t="s">
        <v>74</v>
      </c>
      <c r="B115" s="67" t="s">
        <v>105</v>
      </c>
      <c r="C115" s="30"/>
      <c r="D115" s="30"/>
      <c r="E115" s="30"/>
      <c r="F115" s="39"/>
      <c r="G115" s="30"/>
      <c r="H115" s="30"/>
      <c r="I115" s="30"/>
      <c r="J115" s="30"/>
      <c r="K115" s="30"/>
      <c r="L115" s="78"/>
      <c r="M115" s="78"/>
      <c r="N115" s="78"/>
      <c r="O115" s="78"/>
      <c r="P115" s="78"/>
      <c r="Q115" s="16"/>
      <c r="R115" s="16"/>
    </row>
    <row r="116" spans="1:18" s="17" customFormat="1" ht="13.5" thickBot="1" x14ac:dyDescent="0.25">
      <c r="A116" s="97" t="s">
        <v>76</v>
      </c>
      <c r="B116" s="67" t="s">
        <v>106</v>
      </c>
      <c r="C116" s="30"/>
      <c r="D116" s="30"/>
      <c r="E116" s="30"/>
      <c r="F116" s="39"/>
      <c r="G116" s="30"/>
      <c r="H116" s="30"/>
      <c r="I116" s="30"/>
      <c r="J116" s="30"/>
      <c r="K116" s="30"/>
      <c r="L116" s="78"/>
      <c r="M116" s="78"/>
      <c r="N116" s="78"/>
      <c r="O116" s="78"/>
      <c r="P116" s="78"/>
      <c r="Q116" s="16"/>
      <c r="R116" s="16"/>
    </row>
    <row r="117" spans="1:18" s="17" customFormat="1" ht="13.5" thickBot="1" x14ac:dyDescent="0.25">
      <c r="A117" s="97" t="s">
        <v>78</v>
      </c>
      <c r="B117" s="67" t="s">
        <v>107</v>
      </c>
      <c r="C117" s="30"/>
      <c r="D117" s="30"/>
      <c r="E117" s="30"/>
      <c r="F117" s="39"/>
      <c r="G117" s="30"/>
      <c r="H117" s="30"/>
      <c r="I117" s="30"/>
      <c r="J117" s="30"/>
      <c r="K117" s="30"/>
      <c r="L117" s="78"/>
      <c r="M117" s="78"/>
      <c r="N117" s="78"/>
      <c r="O117" s="78"/>
      <c r="P117" s="78"/>
      <c r="Q117" s="16"/>
      <c r="R117" s="16"/>
    </row>
    <row r="118" spans="1:18" s="17" customFormat="1" ht="13.5" thickBot="1" x14ac:dyDescent="0.25">
      <c r="A118" s="97" t="s">
        <v>108</v>
      </c>
      <c r="B118" s="67" t="s">
        <v>208</v>
      </c>
      <c r="C118" s="30"/>
      <c r="D118" s="30"/>
      <c r="E118" s="30"/>
      <c r="F118" s="39"/>
      <c r="G118" s="30"/>
      <c r="H118" s="30"/>
      <c r="I118" s="30"/>
      <c r="J118" s="30"/>
      <c r="K118" s="30"/>
      <c r="L118" s="78"/>
      <c r="M118" s="78"/>
      <c r="N118" s="78"/>
      <c r="O118" s="78"/>
      <c r="P118" s="78"/>
      <c r="Q118" s="16"/>
      <c r="R118" s="16"/>
    </row>
    <row r="119" spans="1:18" s="95" customFormat="1" ht="26.25" customHeight="1" thickBot="1" x14ac:dyDescent="0.25">
      <c r="A119" s="96" t="s">
        <v>109</v>
      </c>
      <c r="B119" s="68" t="s">
        <v>110</v>
      </c>
      <c r="C119" s="34">
        <f>C120+C125+C130</f>
        <v>0</v>
      </c>
      <c r="D119" s="34">
        <f t="shared" ref="D119:K119" si="26">D120+D130</f>
        <v>0</v>
      </c>
      <c r="E119" s="34">
        <f t="shared" si="26"/>
        <v>0</v>
      </c>
      <c r="F119" s="34">
        <f t="shared" si="26"/>
        <v>0</v>
      </c>
      <c r="G119" s="34">
        <f t="shared" si="26"/>
        <v>0</v>
      </c>
      <c r="H119" s="34">
        <f t="shared" si="26"/>
        <v>0</v>
      </c>
      <c r="I119" s="34">
        <f t="shared" si="26"/>
        <v>0</v>
      </c>
      <c r="J119" s="35">
        <f t="shared" si="26"/>
        <v>0</v>
      </c>
      <c r="K119" s="35">
        <f t="shared" si="26"/>
        <v>0</v>
      </c>
      <c r="L119" s="78"/>
      <c r="M119" s="78"/>
      <c r="N119" s="78"/>
      <c r="O119" s="78"/>
      <c r="P119" s="78"/>
      <c r="Q119" s="16"/>
      <c r="R119" s="16"/>
    </row>
    <row r="120" spans="1:18" s="22" customFormat="1" ht="13.5" thickBot="1" x14ac:dyDescent="0.25">
      <c r="A120" s="98" t="s">
        <v>72</v>
      </c>
      <c r="B120" s="69" t="s">
        <v>111</v>
      </c>
      <c r="C120" s="34">
        <f>C121+C124</f>
        <v>0</v>
      </c>
      <c r="D120" s="34">
        <f>D121+D124</f>
        <v>0</v>
      </c>
      <c r="E120" s="34">
        <f t="shared" ref="E120:K120" si="27">SUM(E121+E124)</f>
        <v>0</v>
      </c>
      <c r="F120" s="34">
        <f t="shared" si="27"/>
        <v>0</v>
      </c>
      <c r="G120" s="34">
        <f t="shared" si="27"/>
        <v>0</v>
      </c>
      <c r="H120" s="34">
        <f t="shared" si="27"/>
        <v>0</v>
      </c>
      <c r="I120" s="34">
        <f t="shared" si="27"/>
        <v>0</v>
      </c>
      <c r="J120" s="35">
        <f t="shared" si="27"/>
        <v>0</v>
      </c>
      <c r="K120" s="35">
        <f t="shared" si="27"/>
        <v>0</v>
      </c>
      <c r="L120" s="78"/>
      <c r="M120" s="78"/>
      <c r="N120" s="78"/>
      <c r="O120" s="78"/>
      <c r="P120" s="78"/>
      <c r="Q120" s="16"/>
      <c r="R120" s="16"/>
    </row>
    <row r="121" spans="1:18" s="22" customFormat="1" ht="13.5" thickBot="1" x14ac:dyDescent="0.25">
      <c r="A121" s="98"/>
      <c r="B121" s="69" t="s">
        <v>112</v>
      </c>
      <c r="C121" s="34">
        <f t="shared" ref="C121:K121" si="28">SUM(C122:C123)</f>
        <v>0</v>
      </c>
      <c r="D121" s="34">
        <f t="shared" si="28"/>
        <v>0</v>
      </c>
      <c r="E121" s="34">
        <f t="shared" si="28"/>
        <v>0</v>
      </c>
      <c r="F121" s="34">
        <f t="shared" si="28"/>
        <v>0</v>
      </c>
      <c r="G121" s="34">
        <f t="shared" si="28"/>
        <v>0</v>
      </c>
      <c r="H121" s="34">
        <f t="shared" si="28"/>
        <v>0</v>
      </c>
      <c r="I121" s="34">
        <f t="shared" si="28"/>
        <v>0</v>
      </c>
      <c r="J121" s="35">
        <f t="shared" si="28"/>
        <v>0</v>
      </c>
      <c r="K121" s="35">
        <f t="shared" si="28"/>
        <v>0</v>
      </c>
      <c r="L121" s="78"/>
      <c r="M121" s="78"/>
      <c r="N121" s="78"/>
      <c r="O121" s="78"/>
      <c r="P121" s="78"/>
      <c r="Q121" s="16"/>
      <c r="R121" s="16"/>
    </row>
    <row r="122" spans="1:18" s="17" customFormat="1" ht="13.5" thickBot="1" x14ac:dyDescent="0.25">
      <c r="A122" s="97"/>
      <c r="B122" s="71" t="s">
        <v>113</v>
      </c>
      <c r="C122" s="30"/>
      <c r="D122" s="30"/>
      <c r="E122" s="30"/>
      <c r="F122" s="39"/>
      <c r="G122" s="30"/>
      <c r="H122" s="30"/>
      <c r="I122" s="30"/>
      <c r="J122" s="30"/>
      <c r="K122" s="30"/>
      <c r="L122" s="78"/>
      <c r="M122" s="78"/>
      <c r="N122" s="78"/>
      <c r="O122" s="78"/>
      <c r="P122" s="78"/>
      <c r="Q122" s="16"/>
      <c r="R122" s="16"/>
    </row>
    <row r="123" spans="1:18" s="17" customFormat="1" ht="16.5" customHeight="1" thickBot="1" x14ac:dyDescent="0.25">
      <c r="A123" s="97"/>
      <c r="B123" s="71" t="s">
        <v>114</v>
      </c>
      <c r="C123" s="30"/>
      <c r="D123" s="30"/>
      <c r="E123" s="30"/>
      <c r="F123" s="39"/>
      <c r="G123" s="30"/>
      <c r="H123" s="30"/>
      <c r="I123" s="30"/>
      <c r="J123" s="30"/>
      <c r="K123" s="30"/>
      <c r="L123" s="78"/>
      <c r="M123" s="78"/>
      <c r="N123" s="78"/>
      <c r="O123" s="78"/>
      <c r="P123" s="78"/>
      <c r="Q123" s="16"/>
      <c r="R123" s="16"/>
    </row>
    <row r="124" spans="1:18" s="21" customFormat="1" ht="16.5" customHeight="1" thickBot="1" x14ac:dyDescent="0.25">
      <c r="A124" s="97"/>
      <c r="B124" s="67" t="s">
        <v>115</v>
      </c>
      <c r="C124" s="30"/>
      <c r="D124" s="30"/>
      <c r="E124" s="30"/>
      <c r="F124" s="39"/>
      <c r="G124" s="30"/>
      <c r="H124" s="30"/>
      <c r="I124" s="30"/>
      <c r="J124" s="30"/>
      <c r="K124" s="30"/>
      <c r="L124" s="78"/>
      <c r="M124" s="78"/>
      <c r="N124" s="78"/>
      <c r="O124" s="78"/>
      <c r="P124" s="78"/>
      <c r="Q124" s="20"/>
      <c r="R124" s="20"/>
    </row>
    <row r="125" spans="1:18" s="21" customFormat="1" ht="16.5" customHeight="1" thickBot="1" x14ac:dyDescent="0.25">
      <c r="A125" s="98" t="s">
        <v>74</v>
      </c>
      <c r="B125" s="69" t="s">
        <v>209</v>
      </c>
      <c r="C125" s="63">
        <f>C126+C129</f>
        <v>0</v>
      </c>
      <c r="D125" s="63">
        <f t="shared" ref="D125:K125" si="29">D126+D129</f>
        <v>0</v>
      </c>
      <c r="E125" s="63">
        <f t="shared" si="29"/>
        <v>0</v>
      </c>
      <c r="F125" s="63">
        <f t="shared" si="29"/>
        <v>0</v>
      </c>
      <c r="G125" s="63">
        <f t="shared" si="29"/>
        <v>0</v>
      </c>
      <c r="H125" s="63">
        <f t="shared" si="29"/>
        <v>0</v>
      </c>
      <c r="I125" s="63">
        <f t="shared" si="29"/>
        <v>0</v>
      </c>
      <c r="J125" s="63">
        <f t="shared" si="29"/>
        <v>0</v>
      </c>
      <c r="K125" s="63">
        <f t="shared" si="29"/>
        <v>0</v>
      </c>
      <c r="L125" s="78"/>
      <c r="M125" s="78"/>
      <c r="N125" s="78"/>
      <c r="O125" s="78"/>
      <c r="P125" s="78"/>
      <c r="Q125" s="20"/>
      <c r="R125" s="20"/>
    </row>
    <row r="126" spans="1:18" s="21" customFormat="1" ht="16.5" customHeight="1" thickBot="1" x14ac:dyDescent="0.25">
      <c r="A126" s="98"/>
      <c r="B126" s="69" t="s">
        <v>112</v>
      </c>
      <c r="C126" s="63">
        <f>C127+C128</f>
        <v>0</v>
      </c>
      <c r="D126" s="63">
        <f t="shared" ref="D126:K126" si="30">D127+D128</f>
        <v>0</v>
      </c>
      <c r="E126" s="63">
        <f t="shared" si="30"/>
        <v>0</v>
      </c>
      <c r="F126" s="63">
        <f t="shared" si="30"/>
        <v>0</v>
      </c>
      <c r="G126" s="63">
        <f t="shared" si="30"/>
        <v>0</v>
      </c>
      <c r="H126" s="63">
        <f t="shared" si="30"/>
        <v>0</v>
      </c>
      <c r="I126" s="63">
        <f t="shared" si="30"/>
        <v>0</v>
      </c>
      <c r="J126" s="63">
        <f t="shared" si="30"/>
        <v>0</v>
      </c>
      <c r="K126" s="63">
        <f t="shared" si="30"/>
        <v>0</v>
      </c>
      <c r="L126" s="78"/>
      <c r="M126" s="78"/>
      <c r="N126" s="78"/>
      <c r="O126" s="78"/>
      <c r="P126" s="78"/>
      <c r="Q126" s="20"/>
      <c r="R126" s="20"/>
    </row>
    <row r="127" spans="1:18" s="21" customFormat="1" ht="16.5" customHeight="1" thickBot="1" x14ac:dyDescent="0.25">
      <c r="A127" s="66"/>
      <c r="B127" s="71" t="s">
        <v>113</v>
      </c>
      <c r="C127" s="30"/>
      <c r="D127" s="30"/>
      <c r="E127" s="30"/>
      <c r="F127" s="39"/>
      <c r="G127" s="30"/>
      <c r="H127" s="30"/>
      <c r="I127" s="30"/>
      <c r="J127" s="30"/>
      <c r="K127" s="30"/>
      <c r="L127" s="78"/>
      <c r="M127" s="78"/>
      <c r="N127" s="78"/>
      <c r="O127" s="78"/>
      <c r="P127" s="78"/>
      <c r="Q127" s="20"/>
      <c r="R127" s="20"/>
    </row>
    <row r="128" spans="1:18" s="21" customFormat="1" ht="16.5" customHeight="1" thickBot="1" x14ac:dyDescent="0.25">
      <c r="A128" s="97"/>
      <c r="B128" s="71" t="s">
        <v>114</v>
      </c>
      <c r="C128" s="30"/>
      <c r="D128" s="30"/>
      <c r="E128" s="30"/>
      <c r="F128" s="39"/>
      <c r="G128" s="30"/>
      <c r="H128" s="30"/>
      <c r="I128" s="30"/>
      <c r="J128" s="30"/>
      <c r="K128" s="30"/>
      <c r="L128" s="78"/>
      <c r="M128" s="78"/>
      <c r="N128" s="78"/>
      <c r="O128" s="78"/>
      <c r="P128" s="78"/>
      <c r="Q128" s="20"/>
      <c r="R128" s="20"/>
    </row>
    <row r="129" spans="1:18" s="21" customFormat="1" ht="16.5" customHeight="1" thickBot="1" x14ac:dyDescent="0.25">
      <c r="A129" s="97"/>
      <c r="B129" s="67" t="s">
        <v>115</v>
      </c>
      <c r="C129" s="30"/>
      <c r="D129" s="30"/>
      <c r="E129" s="30"/>
      <c r="F129" s="39"/>
      <c r="G129" s="30"/>
      <c r="H129" s="30"/>
      <c r="I129" s="30"/>
      <c r="J129" s="30"/>
      <c r="K129" s="30"/>
      <c r="L129" s="78"/>
      <c r="M129" s="78"/>
      <c r="N129" s="78"/>
      <c r="O129" s="78"/>
      <c r="P129" s="78"/>
      <c r="Q129" s="20"/>
      <c r="R129" s="20"/>
    </row>
    <row r="130" spans="1:18" s="22" customFormat="1" ht="13.5" thickBot="1" x14ac:dyDescent="0.25">
      <c r="A130" s="98" t="s">
        <v>76</v>
      </c>
      <c r="B130" s="69" t="s">
        <v>116</v>
      </c>
      <c r="C130" s="34">
        <f>C131+C134+C135+C136</f>
        <v>0</v>
      </c>
      <c r="D130" s="34">
        <f>D131+D134+D135+D136</f>
        <v>0</v>
      </c>
      <c r="E130" s="34">
        <f>E131+E134+E135+E136</f>
        <v>0</v>
      </c>
      <c r="F130" s="34">
        <f>F131+F134+F135+F136</f>
        <v>0</v>
      </c>
      <c r="G130" s="34">
        <f>G131+G134+G135+G136</f>
        <v>0</v>
      </c>
      <c r="H130" s="34">
        <f>SUM(H131+H134+H135+H136)</f>
        <v>0</v>
      </c>
      <c r="I130" s="34">
        <f>SUM(I131+I134+I135+I136)</f>
        <v>0</v>
      </c>
      <c r="J130" s="35">
        <f>SUM(J131+J134+J135+J136)</f>
        <v>0</v>
      </c>
      <c r="K130" s="35">
        <f>SUM(K131+K134+K135+K136)</f>
        <v>0</v>
      </c>
      <c r="L130" s="78"/>
      <c r="M130" s="78"/>
      <c r="N130" s="78"/>
      <c r="O130" s="78"/>
      <c r="P130" s="78"/>
      <c r="Q130" s="16"/>
      <c r="R130" s="16"/>
    </row>
    <row r="131" spans="1:18" s="22" customFormat="1" ht="13.5" thickBot="1" x14ac:dyDescent="0.25">
      <c r="A131" s="98"/>
      <c r="B131" s="69" t="s">
        <v>112</v>
      </c>
      <c r="C131" s="34">
        <f>C132+C133</f>
        <v>0</v>
      </c>
      <c r="D131" s="34">
        <f>D132+D133</f>
        <v>0</v>
      </c>
      <c r="E131" s="34">
        <f t="shared" ref="E131:K131" si="31">SUM(E132:E133)</f>
        <v>0</v>
      </c>
      <c r="F131" s="34">
        <f t="shared" si="31"/>
        <v>0</v>
      </c>
      <c r="G131" s="34">
        <f t="shared" si="31"/>
        <v>0</v>
      </c>
      <c r="H131" s="34">
        <f t="shared" si="31"/>
        <v>0</v>
      </c>
      <c r="I131" s="34">
        <f t="shared" si="31"/>
        <v>0</v>
      </c>
      <c r="J131" s="35">
        <f t="shared" si="31"/>
        <v>0</v>
      </c>
      <c r="K131" s="35">
        <f t="shared" si="31"/>
        <v>0</v>
      </c>
      <c r="L131" s="78"/>
      <c r="M131" s="78"/>
      <c r="N131" s="78"/>
      <c r="O131" s="78"/>
      <c r="P131" s="78"/>
      <c r="Q131" s="16"/>
      <c r="R131" s="16"/>
    </row>
    <row r="132" spans="1:18" s="17" customFormat="1" ht="13.5" thickBot="1" x14ac:dyDescent="0.25">
      <c r="A132" s="66"/>
      <c r="B132" s="71" t="s">
        <v>113</v>
      </c>
      <c r="C132" s="30"/>
      <c r="D132" s="30"/>
      <c r="E132" s="30"/>
      <c r="F132" s="39"/>
      <c r="G132" s="30"/>
      <c r="H132" s="30"/>
      <c r="I132" s="30"/>
      <c r="J132" s="30"/>
      <c r="K132" s="30"/>
      <c r="L132" s="78"/>
      <c r="M132" s="78"/>
      <c r="N132" s="78"/>
      <c r="O132" s="78"/>
      <c r="P132" s="78"/>
      <c r="Q132" s="16"/>
      <c r="R132" s="16"/>
    </row>
    <row r="133" spans="1:18" s="17" customFormat="1" ht="13.5" thickBot="1" x14ac:dyDescent="0.25">
      <c r="A133" s="97"/>
      <c r="B133" s="71" t="s">
        <v>114</v>
      </c>
      <c r="C133" s="30"/>
      <c r="D133" s="30"/>
      <c r="E133" s="30"/>
      <c r="F133" s="39"/>
      <c r="G133" s="30"/>
      <c r="H133" s="30"/>
      <c r="I133" s="30"/>
      <c r="J133" s="30"/>
      <c r="K133" s="30"/>
      <c r="L133" s="78"/>
      <c r="M133" s="78"/>
      <c r="N133" s="78"/>
      <c r="O133" s="78"/>
      <c r="P133" s="78"/>
      <c r="Q133" s="16"/>
      <c r="R133" s="16"/>
    </row>
    <row r="134" spans="1:18" s="17" customFormat="1" ht="13.5" thickBot="1" x14ac:dyDescent="0.25">
      <c r="A134" s="97"/>
      <c r="B134" s="67" t="s">
        <v>210</v>
      </c>
      <c r="C134" s="30"/>
      <c r="D134" s="30"/>
      <c r="E134" s="30"/>
      <c r="F134" s="39"/>
      <c r="G134" s="30"/>
      <c r="H134" s="30"/>
      <c r="I134" s="30"/>
      <c r="J134" s="30"/>
      <c r="K134" s="30"/>
      <c r="L134" s="78"/>
      <c r="M134" s="78"/>
      <c r="N134" s="78"/>
      <c r="O134" s="78"/>
      <c r="P134" s="78"/>
      <c r="Q134" s="16"/>
      <c r="R134" s="16"/>
    </row>
    <row r="135" spans="1:18" s="17" customFormat="1" ht="13.5" thickBot="1" x14ac:dyDescent="0.25">
      <c r="A135" s="97"/>
      <c r="B135" s="67" t="s">
        <v>117</v>
      </c>
      <c r="C135" s="30"/>
      <c r="D135" s="30"/>
      <c r="E135" s="30"/>
      <c r="F135" s="39"/>
      <c r="G135" s="30"/>
      <c r="H135" s="30"/>
      <c r="I135" s="30"/>
      <c r="J135" s="30"/>
      <c r="K135" s="30"/>
      <c r="L135" s="78"/>
      <c r="M135" s="78"/>
      <c r="N135" s="78"/>
      <c r="O135" s="78"/>
      <c r="P135" s="78"/>
      <c r="Q135" s="16"/>
      <c r="R135" s="16"/>
    </row>
    <row r="136" spans="1:18" s="17" customFormat="1" ht="13.5" thickBot="1" x14ac:dyDescent="0.25">
      <c r="A136" s="97"/>
      <c r="B136" s="67" t="s">
        <v>118</v>
      </c>
      <c r="C136" s="30"/>
      <c r="D136" s="30"/>
      <c r="E136" s="30"/>
      <c r="F136" s="39"/>
      <c r="G136" s="30"/>
      <c r="H136" s="30"/>
      <c r="I136" s="30"/>
      <c r="J136" s="30"/>
      <c r="K136" s="30"/>
      <c r="L136" s="78"/>
      <c r="M136" s="78"/>
      <c r="N136" s="78"/>
      <c r="O136" s="78"/>
      <c r="P136" s="78"/>
      <c r="Q136" s="16"/>
      <c r="R136" s="16"/>
    </row>
    <row r="137" spans="1:18" s="95" customFormat="1" ht="15.75" customHeight="1" thickBot="1" x14ac:dyDescent="0.25">
      <c r="A137" s="96" t="s">
        <v>18</v>
      </c>
      <c r="B137" s="68" t="s">
        <v>119</v>
      </c>
      <c r="C137" s="34">
        <f t="shared" ref="C137:K137" si="32">C138+C153</f>
        <v>0</v>
      </c>
      <c r="D137" s="34">
        <f t="shared" si="32"/>
        <v>0</v>
      </c>
      <c r="E137" s="34">
        <f t="shared" si="32"/>
        <v>0</v>
      </c>
      <c r="F137" s="34">
        <f t="shared" si="32"/>
        <v>0</v>
      </c>
      <c r="G137" s="34">
        <f t="shared" si="32"/>
        <v>0</v>
      </c>
      <c r="H137" s="34">
        <f t="shared" si="32"/>
        <v>0</v>
      </c>
      <c r="I137" s="34">
        <f t="shared" si="32"/>
        <v>0</v>
      </c>
      <c r="J137" s="35">
        <f t="shared" si="32"/>
        <v>0</v>
      </c>
      <c r="K137" s="35">
        <f t="shared" si="32"/>
        <v>0</v>
      </c>
      <c r="L137" s="78"/>
      <c r="M137" s="78"/>
      <c r="N137" s="78"/>
      <c r="O137" s="78"/>
      <c r="P137" s="78"/>
      <c r="Q137" s="16"/>
      <c r="R137" s="16"/>
    </row>
    <row r="138" spans="1:18" s="22" customFormat="1" ht="15.75" customHeight="1" thickBot="1" x14ac:dyDescent="0.25">
      <c r="A138" s="98" t="s">
        <v>72</v>
      </c>
      <c r="B138" s="69" t="s">
        <v>120</v>
      </c>
      <c r="C138" s="34">
        <f t="shared" ref="C138:K138" si="33">C139+C144+C149</f>
        <v>0</v>
      </c>
      <c r="D138" s="34">
        <f t="shared" si="33"/>
        <v>0</v>
      </c>
      <c r="E138" s="34">
        <f t="shared" si="33"/>
        <v>0</v>
      </c>
      <c r="F138" s="34">
        <f t="shared" si="33"/>
        <v>0</v>
      </c>
      <c r="G138" s="34">
        <f t="shared" si="33"/>
        <v>0</v>
      </c>
      <c r="H138" s="34">
        <f t="shared" si="33"/>
        <v>0</v>
      </c>
      <c r="I138" s="34">
        <f t="shared" si="33"/>
        <v>0</v>
      </c>
      <c r="J138" s="35">
        <f t="shared" si="33"/>
        <v>0</v>
      </c>
      <c r="K138" s="35">
        <f t="shared" si="33"/>
        <v>0</v>
      </c>
      <c r="L138" s="78"/>
      <c r="M138" s="78"/>
      <c r="N138" s="78"/>
      <c r="O138" s="78"/>
      <c r="P138" s="78"/>
      <c r="Q138" s="16"/>
      <c r="R138" s="16"/>
    </row>
    <row r="139" spans="1:18" s="22" customFormat="1" ht="15.75" customHeight="1" thickBot="1" x14ac:dyDescent="0.25">
      <c r="A139" s="98"/>
      <c r="B139" s="69" t="s">
        <v>92</v>
      </c>
      <c r="C139" s="34">
        <f t="shared" ref="C139:K139" si="34">SUM(C140:C143)</f>
        <v>0</v>
      </c>
      <c r="D139" s="34">
        <f t="shared" si="34"/>
        <v>0</v>
      </c>
      <c r="E139" s="34">
        <f t="shared" si="34"/>
        <v>0</v>
      </c>
      <c r="F139" s="34">
        <f t="shared" si="34"/>
        <v>0</v>
      </c>
      <c r="G139" s="34">
        <f t="shared" si="34"/>
        <v>0</v>
      </c>
      <c r="H139" s="34">
        <f t="shared" si="34"/>
        <v>0</v>
      </c>
      <c r="I139" s="34">
        <f t="shared" si="34"/>
        <v>0</v>
      </c>
      <c r="J139" s="35">
        <f t="shared" si="34"/>
        <v>0</v>
      </c>
      <c r="K139" s="35">
        <f t="shared" si="34"/>
        <v>0</v>
      </c>
      <c r="L139" s="78"/>
      <c r="M139" s="78"/>
      <c r="N139" s="78"/>
      <c r="O139" s="78"/>
      <c r="P139" s="78"/>
      <c r="Q139" s="16"/>
      <c r="R139" s="16"/>
    </row>
    <row r="140" spans="1:18" s="17" customFormat="1" ht="15.75" customHeight="1" thickBot="1" x14ac:dyDescent="0.25">
      <c r="A140" s="97"/>
      <c r="B140" s="71" t="s">
        <v>93</v>
      </c>
      <c r="C140" s="30"/>
      <c r="D140" s="30"/>
      <c r="E140" s="30"/>
      <c r="F140" s="39"/>
      <c r="G140" s="30"/>
      <c r="H140" s="30"/>
      <c r="I140" s="30"/>
      <c r="J140" s="30"/>
      <c r="K140" s="30"/>
      <c r="L140" s="78"/>
      <c r="M140" s="78"/>
      <c r="N140" s="78"/>
      <c r="O140" s="78"/>
      <c r="P140" s="78"/>
      <c r="Q140" s="16"/>
      <c r="R140" s="16"/>
    </row>
    <row r="141" spans="1:18" s="17" customFormat="1" ht="15.75" customHeight="1" thickBot="1" x14ac:dyDescent="0.25">
      <c r="A141" s="97"/>
      <c r="B141" s="71" t="s">
        <v>94</v>
      </c>
      <c r="C141" s="30"/>
      <c r="D141" s="30"/>
      <c r="E141" s="30"/>
      <c r="F141" s="39"/>
      <c r="G141" s="30"/>
      <c r="H141" s="30"/>
      <c r="I141" s="30"/>
      <c r="J141" s="30"/>
      <c r="K141" s="30"/>
      <c r="L141" s="78"/>
      <c r="M141" s="78"/>
      <c r="N141" s="78"/>
      <c r="O141" s="78"/>
      <c r="P141" s="78"/>
      <c r="Q141" s="16"/>
      <c r="R141" s="16"/>
    </row>
    <row r="142" spans="1:18" s="17" customFormat="1" ht="15.75" customHeight="1" thickBot="1" x14ac:dyDescent="0.25">
      <c r="A142" s="97"/>
      <c r="B142" s="71" t="s">
        <v>95</v>
      </c>
      <c r="C142" s="30"/>
      <c r="D142" s="30"/>
      <c r="E142" s="30"/>
      <c r="F142" s="39"/>
      <c r="G142" s="30"/>
      <c r="H142" s="30"/>
      <c r="I142" s="30"/>
      <c r="J142" s="30"/>
      <c r="K142" s="30"/>
      <c r="L142" s="78"/>
      <c r="M142" s="78"/>
      <c r="N142" s="78"/>
      <c r="O142" s="78"/>
      <c r="P142" s="78"/>
      <c r="Q142" s="16"/>
      <c r="R142" s="16"/>
    </row>
    <row r="143" spans="1:18" s="17" customFormat="1" ht="15.75" customHeight="1" thickBot="1" x14ac:dyDescent="0.25">
      <c r="A143" s="97"/>
      <c r="B143" s="71" t="s">
        <v>121</v>
      </c>
      <c r="C143" s="30"/>
      <c r="D143" s="30"/>
      <c r="E143" s="30"/>
      <c r="F143" s="39"/>
      <c r="G143" s="30"/>
      <c r="H143" s="30"/>
      <c r="I143" s="30"/>
      <c r="J143" s="30"/>
      <c r="K143" s="30"/>
      <c r="L143" s="78"/>
      <c r="M143" s="78"/>
      <c r="N143" s="78"/>
      <c r="O143" s="78"/>
      <c r="P143" s="78"/>
      <c r="Q143" s="16"/>
      <c r="R143" s="16"/>
    </row>
    <row r="144" spans="1:18" s="22" customFormat="1" ht="18" customHeight="1" thickBot="1" x14ac:dyDescent="0.25">
      <c r="A144" s="98"/>
      <c r="B144" s="69" t="s">
        <v>97</v>
      </c>
      <c r="C144" s="34">
        <f t="shared" ref="C144:K144" si="35">SUM(C145:C148)</f>
        <v>0</v>
      </c>
      <c r="D144" s="34">
        <f t="shared" si="35"/>
        <v>0</v>
      </c>
      <c r="E144" s="34">
        <f t="shared" si="35"/>
        <v>0</v>
      </c>
      <c r="F144" s="34">
        <f t="shared" si="35"/>
        <v>0</v>
      </c>
      <c r="G144" s="34">
        <f t="shared" si="35"/>
        <v>0</v>
      </c>
      <c r="H144" s="34">
        <f t="shared" si="35"/>
        <v>0</v>
      </c>
      <c r="I144" s="34">
        <f t="shared" si="35"/>
        <v>0</v>
      </c>
      <c r="J144" s="35">
        <f t="shared" si="35"/>
        <v>0</v>
      </c>
      <c r="K144" s="35">
        <f t="shared" si="35"/>
        <v>0</v>
      </c>
      <c r="L144" s="78"/>
      <c r="M144" s="78"/>
      <c r="N144" s="78"/>
      <c r="O144" s="78"/>
      <c r="P144" s="78"/>
      <c r="Q144" s="16"/>
      <c r="R144" s="16"/>
    </row>
    <row r="145" spans="1:18" s="17" customFormat="1" ht="13.5" thickBot="1" x14ac:dyDescent="0.25">
      <c r="A145" s="97"/>
      <c r="B145" s="71" t="s">
        <v>93</v>
      </c>
      <c r="C145" s="30"/>
      <c r="D145" s="30"/>
      <c r="E145" s="30"/>
      <c r="F145" s="39"/>
      <c r="G145" s="30"/>
      <c r="H145" s="30"/>
      <c r="I145" s="30"/>
      <c r="J145" s="30"/>
      <c r="K145" s="30"/>
      <c r="L145" s="78"/>
      <c r="M145" s="78"/>
      <c r="N145" s="78"/>
      <c r="O145" s="78"/>
      <c r="P145" s="78"/>
      <c r="Q145" s="16"/>
      <c r="R145" s="16"/>
    </row>
    <row r="146" spans="1:18" s="17" customFormat="1" ht="13.5" thickBot="1" x14ac:dyDescent="0.25">
      <c r="A146" s="97"/>
      <c r="B146" s="71" t="s">
        <v>94</v>
      </c>
      <c r="C146" s="30"/>
      <c r="D146" s="30"/>
      <c r="E146" s="30"/>
      <c r="F146" s="39"/>
      <c r="G146" s="30"/>
      <c r="H146" s="30"/>
      <c r="I146" s="30"/>
      <c r="J146" s="30"/>
      <c r="K146" s="30"/>
      <c r="L146" s="78"/>
      <c r="M146" s="78"/>
      <c r="N146" s="78"/>
      <c r="O146" s="78"/>
      <c r="P146" s="78"/>
      <c r="Q146" s="16"/>
      <c r="R146" s="16"/>
    </row>
    <row r="147" spans="1:18" s="17" customFormat="1" ht="13.5" thickBot="1" x14ac:dyDescent="0.25">
      <c r="A147" s="97"/>
      <c r="B147" s="71" t="s">
        <v>95</v>
      </c>
      <c r="C147" s="30"/>
      <c r="D147" s="30"/>
      <c r="E147" s="30"/>
      <c r="F147" s="39"/>
      <c r="G147" s="30"/>
      <c r="H147" s="30"/>
      <c r="I147" s="30"/>
      <c r="J147" s="30"/>
      <c r="K147" s="30"/>
      <c r="L147" s="78"/>
      <c r="M147" s="78"/>
      <c r="N147" s="78"/>
      <c r="O147" s="78"/>
      <c r="P147" s="78"/>
      <c r="Q147" s="16"/>
      <c r="R147" s="16"/>
    </row>
    <row r="148" spans="1:18" s="17" customFormat="1" ht="13.5" thickBot="1" x14ac:dyDescent="0.25">
      <c r="A148" s="97"/>
      <c r="B148" s="71" t="s">
        <v>121</v>
      </c>
      <c r="C148" s="30"/>
      <c r="D148" s="30"/>
      <c r="E148" s="30"/>
      <c r="F148" s="39"/>
      <c r="G148" s="30"/>
      <c r="H148" s="30"/>
      <c r="I148" s="30"/>
      <c r="J148" s="30"/>
      <c r="K148" s="30"/>
      <c r="L148" s="78"/>
      <c r="M148" s="78"/>
      <c r="N148" s="78"/>
      <c r="O148" s="78"/>
      <c r="P148" s="78"/>
      <c r="Q148" s="16"/>
      <c r="R148" s="16"/>
    </row>
    <row r="149" spans="1:18" s="22" customFormat="1" ht="18" customHeight="1" thickBot="1" x14ac:dyDescent="0.25">
      <c r="A149" s="98"/>
      <c r="B149" s="69" t="s">
        <v>122</v>
      </c>
      <c r="C149" s="34">
        <f t="shared" ref="C149:K149" si="36">SUM(C150:C152)</f>
        <v>0</v>
      </c>
      <c r="D149" s="34">
        <f t="shared" si="36"/>
        <v>0</v>
      </c>
      <c r="E149" s="34">
        <f t="shared" si="36"/>
        <v>0</v>
      </c>
      <c r="F149" s="34">
        <f t="shared" si="36"/>
        <v>0</v>
      </c>
      <c r="G149" s="34">
        <f t="shared" si="36"/>
        <v>0</v>
      </c>
      <c r="H149" s="34">
        <f t="shared" si="36"/>
        <v>0</v>
      </c>
      <c r="I149" s="34">
        <f t="shared" si="36"/>
        <v>0</v>
      </c>
      <c r="J149" s="35">
        <f t="shared" si="36"/>
        <v>0</v>
      </c>
      <c r="K149" s="35">
        <f t="shared" si="36"/>
        <v>0</v>
      </c>
      <c r="L149" s="78"/>
      <c r="M149" s="78"/>
      <c r="N149" s="78"/>
      <c r="O149" s="78"/>
      <c r="P149" s="78"/>
      <c r="Q149" s="16"/>
      <c r="R149" s="16"/>
    </row>
    <row r="150" spans="1:18" s="17" customFormat="1" ht="13.5" thickBot="1" x14ac:dyDescent="0.25">
      <c r="A150" s="97"/>
      <c r="B150" s="71" t="s">
        <v>123</v>
      </c>
      <c r="C150" s="40"/>
      <c r="D150" s="40"/>
      <c r="E150" s="40"/>
      <c r="F150" s="49"/>
      <c r="G150" s="40"/>
      <c r="H150" s="40"/>
      <c r="I150" s="40"/>
      <c r="J150" s="40"/>
      <c r="K150" s="40"/>
      <c r="L150" s="78"/>
      <c r="M150" s="78"/>
      <c r="N150" s="78"/>
      <c r="O150" s="78"/>
      <c r="P150" s="78"/>
      <c r="Q150" s="16"/>
      <c r="R150" s="16"/>
    </row>
    <row r="151" spans="1:18" s="17" customFormat="1" ht="13.5" thickBot="1" x14ac:dyDescent="0.25">
      <c r="A151" s="97"/>
      <c r="B151" s="71" t="s">
        <v>124</v>
      </c>
      <c r="C151" s="40"/>
      <c r="D151" s="40"/>
      <c r="E151" s="40"/>
      <c r="F151" s="49"/>
      <c r="G151" s="40"/>
      <c r="H151" s="40"/>
      <c r="I151" s="40"/>
      <c r="J151" s="40"/>
      <c r="K151" s="40"/>
      <c r="L151" s="78"/>
      <c r="M151" s="78"/>
      <c r="N151" s="78"/>
      <c r="O151" s="78"/>
      <c r="P151" s="78"/>
      <c r="Q151" s="16"/>
      <c r="R151" s="16"/>
    </row>
    <row r="152" spans="1:18" s="17" customFormat="1" ht="13.5" thickBot="1" x14ac:dyDescent="0.25">
      <c r="A152" s="97"/>
      <c r="B152" s="71" t="s">
        <v>125</v>
      </c>
      <c r="C152" s="40"/>
      <c r="D152" s="40"/>
      <c r="E152" s="40"/>
      <c r="F152" s="49"/>
      <c r="G152" s="40"/>
      <c r="H152" s="40"/>
      <c r="I152" s="40"/>
      <c r="J152" s="40"/>
      <c r="K152" s="40"/>
      <c r="L152" s="78"/>
      <c r="M152" s="78"/>
      <c r="N152" s="78"/>
      <c r="O152" s="78"/>
      <c r="P152" s="78"/>
      <c r="Q152" s="16"/>
      <c r="R152" s="16"/>
    </row>
    <row r="153" spans="1:18" s="17" customFormat="1" ht="13.5" thickBot="1" x14ac:dyDescent="0.25">
      <c r="A153" s="97" t="s">
        <v>74</v>
      </c>
      <c r="B153" s="67" t="s">
        <v>126</v>
      </c>
      <c r="C153" s="30"/>
      <c r="D153" s="30"/>
      <c r="E153" s="30"/>
      <c r="F153" s="39"/>
      <c r="G153" s="30"/>
      <c r="H153" s="30"/>
      <c r="I153" s="30"/>
      <c r="J153" s="30"/>
      <c r="K153" s="30"/>
      <c r="L153" s="78"/>
      <c r="M153" s="78"/>
      <c r="N153" s="78"/>
      <c r="O153" s="78"/>
      <c r="P153" s="78"/>
      <c r="Q153" s="16"/>
      <c r="R153" s="16"/>
    </row>
    <row r="154" spans="1:18" s="95" customFormat="1" ht="26.25" customHeight="1" thickBot="1" x14ac:dyDescent="0.25">
      <c r="A154" s="96" t="s">
        <v>20</v>
      </c>
      <c r="B154" s="68" t="s">
        <v>127</v>
      </c>
      <c r="C154" s="34">
        <f t="shared" ref="C154:K154" si="37">C155</f>
        <v>0</v>
      </c>
      <c r="D154" s="34">
        <f t="shared" si="37"/>
        <v>0</v>
      </c>
      <c r="E154" s="34">
        <f t="shared" si="37"/>
        <v>0</v>
      </c>
      <c r="F154" s="34">
        <f t="shared" si="37"/>
        <v>0</v>
      </c>
      <c r="G154" s="34">
        <f t="shared" si="37"/>
        <v>0</v>
      </c>
      <c r="H154" s="34">
        <f t="shared" si="37"/>
        <v>0</v>
      </c>
      <c r="I154" s="34">
        <f t="shared" si="37"/>
        <v>0</v>
      </c>
      <c r="J154" s="35">
        <f t="shared" si="37"/>
        <v>0</v>
      </c>
      <c r="K154" s="35">
        <f t="shared" si="37"/>
        <v>0</v>
      </c>
      <c r="L154" s="78"/>
      <c r="M154" s="78"/>
      <c r="N154" s="78"/>
      <c r="O154" s="78"/>
      <c r="P154" s="78"/>
      <c r="Q154" s="16"/>
      <c r="R154" s="16"/>
    </row>
    <row r="155" spans="1:18" s="16" customFormat="1" ht="18" customHeight="1" thickBot="1" x14ac:dyDescent="0.25">
      <c r="A155" s="101" t="s">
        <v>72</v>
      </c>
      <c r="B155" s="72" t="s">
        <v>128</v>
      </c>
      <c r="C155" s="32"/>
      <c r="D155" s="32"/>
      <c r="E155" s="32"/>
      <c r="F155" s="39"/>
      <c r="G155" s="32"/>
      <c r="H155" s="32"/>
      <c r="I155" s="32"/>
      <c r="J155" s="32"/>
      <c r="K155" s="32"/>
      <c r="L155" s="78"/>
      <c r="M155" s="78"/>
      <c r="N155" s="78"/>
      <c r="O155" s="78"/>
      <c r="P155" s="78"/>
    </row>
    <row r="156" spans="1:18" s="16" customFormat="1" ht="18" customHeight="1" thickBot="1" x14ac:dyDescent="0.25">
      <c r="A156" s="94" t="s">
        <v>37</v>
      </c>
      <c r="B156" s="70" t="s">
        <v>211</v>
      </c>
      <c r="C156" s="32"/>
      <c r="D156" s="32"/>
      <c r="E156" s="32"/>
      <c r="F156" s="39"/>
      <c r="G156" s="32"/>
      <c r="H156" s="32"/>
      <c r="I156" s="32"/>
      <c r="J156" s="32"/>
      <c r="K156" s="32"/>
      <c r="L156" s="78"/>
      <c r="M156" s="78"/>
      <c r="N156" s="78"/>
      <c r="O156" s="78"/>
      <c r="P156" s="78"/>
    </row>
    <row r="157" spans="1:18" s="16" customFormat="1" ht="18" customHeight="1" thickBot="1" x14ac:dyDescent="0.25">
      <c r="A157" s="94" t="s">
        <v>39</v>
      </c>
      <c r="B157" s="70" t="s">
        <v>212</v>
      </c>
      <c r="C157" s="32"/>
      <c r="D157" s="32"/>
      <c r="E157" s="32"/>
      <c r="F157" s="39"/>
      <c r="G157" s="32"/>
      <c r="H157" s="32"/>
      <c r="I157" s="32"/>
      <c r="J157" s="32"/>
      <c r="K157" s="32"/>
      <c r="L157" s="78"/>
      <c r="M157" s="78"/>
      <c r="N157" s="78"/>
      <c r="O157" s="78"/>
      <c r="P157" s="78"/>
    </row>
    <row r="158" spans="1:18" s="95" customFormat="1" ht="15.75" customHeight="1" thickBot="1" x14ac:dyDescent="0.25">
      <c r="A158" s="41"/>
      <c r="B158" s="68" t="s">
        <v>213</v>
      </c>
      <c r="C158" s="34">
        <f>C112+C70+C156+C157</f>
        <v>0</v>
      </c>
      <c r="D158" s="34">
        <f t="shared" ref="D158:K158" si="38">D112+D70+D156+D157</f>
        <v>0</v>
      </c>
      <c r="E158" s="34">
        <f t="shared" si="38"/>
        <v>0</v>
      </c>
      <c r="F158" s="34">
        <f t="shared" si="38"/>
        <v>0</v>
      </c>
      <c r="G158" s="34">
        <f t="shared" si="38"/>
        <v>0</v>
      </c>
      <c r="H158" s="34">
        <f t="shared" si="38"/>
        <v>0</v>
      </c>
      <c r="I158" s="34">
        <f t="shared" si="38"/>
        <v>0</v>
      </c>
      <c r="J158" s="34">
        <f t="shared" si="38"/>
        <v>0</v>
      </c>
      <c r="K158" s="34">
        <f t="shared" si="38"/>
        <v>0</v>
      </c>
      <c r="L158" s="78"/>
      <c r="M158" s="78"/>
      <c r="N158" s="78"/>
      <c r="O158" s="78"/>
      <c r="P158" s="78"/>
      <c r="Q158" s="16"/>
      <c r="R158" s="16"/>
    </row>
    <row r="159" spans="1:18" s="17" customFormat="1" x14ac:dyDescent="0.2">
      <c r="A159" s="50"/>
      <c r="B159" s="102"/>
      <c r="C159" s="103"/>
      <c r="D159" s="103"/>
      <c r="E159" s="104"/>
      <c r="F159" s="104"/>
      <c r="G159" s="104"/>
      <c r="H159" s="103"/>
      <c r="I159" s="103"/>
      <c r="J159" s="103"/>
      <c r="K159" s="103"/>
      <c r="L159" s="78"/>
      <c r="M159" s="78"/>
      <c r="N159" s="78"/>
      <c r="O159" s="78"/>
      <c r="P159" s="78"/>
      <c r="Q159" s="16"/>
      <c r="R159" s="16"/>
    </row>
    <row r="160" spans="1:18" s="17" customFormat="1" x14ac:dyDescent="0.2">
      <c r="A160" s="19"/>
      <c r="B160" s="19"/>
      <c r="C160" s="103"/>
      <c r="D160" s="103"/>
      <c r="E160" s="16"/>
      <c r="F160" s="16"/>
      <c r="G160" s="16"/>
      <c r="H160" s="103"/>
      <c r="I160" s="103"/>
      <c r="K160" s="103"/>
      <c r="L160" s="78"/>
      <c r="M160" s="78"/>
      <c r="N160" s="78"/>
      <c r="O160" s="78"/>
      <c r="P160" s="78"/>
      <c r="Q160" s="16"/>
      <c r="R160" s="16"/>
    </row>
    <row r="161" spans="1:18" s="17" customFormat="1" x14ac:dyDescent="0.2">
      <c r="A161" s="74" t="s">
        <v>0</v>
      </c>
      <c r="B161" s="102"/>
      <c r="C161" s="103"/>
      <c r="D161" s="103"/>
      <c r="E161" s="104"/>
      <c r="F161" s="104"/>
      <c r="G161" s="104"/>
      <c r="H161" s="103"/>
      <c r="I161" s="103"/>
      <c r="K161" s="103"/>
      <c r="L161" s="78"/>
      <c r="M161" s="78"/>
      <c r="N161" s="78"/>
      <c r="O161" s="78"/>
      <c r="P161" s="78"/>
      <c r="Q161" s="16"/>
      <c r="R161" s="16"/>
    </row>
    <row r="162" spans="1:18" s="17" customFormat="1" ht="42" customHeight="1" x14ac:dyDescent="0.2">
      <c r="A162" s="9"/>
      <c r="B162" s="55">
        <f>B3</f>
        <v>0</v>
      </c>
      <c r="C162" s="6"/>
      <c r="D162" s="6"/>
      <c r="E162" s="58"/>
      <c r="F162" s="58"/>
      <c r="G162" s="58"/>
      <c r="H162" s="6"/>
      <c r="I162" s="6"/>
      <c r="J162" s="6"/>
      <c r="K162" s="6"/>
      <c r="L162" s="78"/>
      <c r="M162" s="78"/>
      <c r="N162" s="78"/>
      <c r="O162" s="78"/>
      <c r="P162" s="78"/>
      <c r="Q162" s="16"/>
      <c r="R162" s="16"/>
    </row>
    <row r="163" spans="1:18" s="17" customFormat="1" ht="13.5" thickBot="1" x14ac:dyDescent="0.25">
      <c r="A163" s="75"/>
      <c r="B163" s="50"/>
      <c r="C163" s="7"/>
      <c r="D163" s="7"/>
      <c r="E163" s="59"/>
      <c r="F163" s="59"/>
      <c r="G163" s="59"/>
      <c r="H163" s="7"/>
      <c r="I163" s="7"/>
      <c r="J163" s="7"/>
      <c r="L163" s="78"/>
      <c r="M163" s="78"/>
      <c r="N163" s="78"/>
      <c r="O163" s="78"/>
      <c r="P163" s="78"/>
      <c r="Q163" s="16"/>
      <c r="R163" s="16"/>
    </row>
    <row r="164" spans="1:18" s="17" customFormat="1" ht="16.5" thickBot="1" x14ac:dyDescent="0.25">
      <c r="A164" s="47"/>
      <c r="B164" s="47" t="s">
        <v>129</v>
      </c>
      <c r="C164" s="43" t="str">
        <f>C7</f>
        <v>2018</v>
      </c>
      <c r="D164" s="43">
        <f>D7</f>
        <v>0</v>
      </c>
      <c r="E164" s="43" t="str">
        <f>E68</f>
        <v>2019</v>
      </c>
      <c r="F164" s="42">
        <f t="shared" ref="F164:K165" si="39">F7</f>
        <v>0</v>
      </c>
      <c r="G164" s="43" t="str">
        <f t="shared" si="39"/>
        <v>2020</v>
      </c>
      <c r="H164" s="43" t="str">
        <f t="shared" si="39"/>
        <v>2021</v>
      </c>
      <c r="I164" s="43" t="str">
        <f t="shared" si="39"/>
        <v>2022</v>
      </c>
      <c r="J164" s="38" t="str">
        <f t="shared" si="39"/>
        <v>2023</v>
      </c>
      <c r="K164" s="44" t="str">
        <f t="shared" si="39"/>
        <v>2024</v>
      </c>
      <c r="L164" s="78"/>
      <c r="M164" s="78"/>
      <c r="N164" s="78"/>
      <c r="O164" s="78"/>
      <c r="P164" s="78"/>
      <c r="Q164" s="16"/>
      <c r="R164" s="16"/>
    </row>
    <row r="165" spans="1:18" s="17" customFormat="1" ht="23.25" customHeight="1" thickBot="1" x14ac:dyDescent="0.25">
      <c r="A165" s="42"/>
      <c r="B165" s="42" t="s">
        <v>130</v>
      </c>
      <c r="C165" s="43">
        <f>C8</f>
        <v>360</v>
      </c>
      <c r="D165" s="43">
        <f>D8</f>
        <v>0</v>
      </c>
      <c r="E165" s="43">
        <f>E8</f>
        <v>360</v>
      </c>
      <c r="F165" s="43">
        <f t="shared" si="39"/>
        <v>270</v>
      </c>
      <c r="G165" s="43">
        <f t="shared" si="39"/>
        <v>360</v>
      </c>
      <c r="H165" s="43">
        <f t="shared" si="39"/>
        <v>360</v>
      </c>
      <c r="I165" s="43">
        <f t="shared" si="39"/>
        <v>360</v>
      </c>
      <c r="J165" s="38">
        <f t="shared" si="39"/>
        <v>360</v>
      </c>
      <c r="K165" s="38">
        <f t="shared" si="39"/>
        <v>360</v>
      </c>
      <c r="L165" s="78"/>
      <c r="M165" s="78"/>
      <c r="N165" s="78"/>
      <c r="O165" s="78"/>
      <c r="P165" s="78"/>
      <c r="Q165" s="16"/>
      <c r="R165" s="16"/>
    </row>
    <row r="166" spans="1:18" s="95" customFormat="1" ht="26.25" customHeight="1" thickBot="1" x14ac:dyDescent="0.25">
      <c r="A166" s="94" t="s">
        <v>12</v>
      </c>
      <c r="B166" s="64" t="s">
        <v>223</v>
      </c>
      <c r="C166" s="45">
        <f>C167+C168+C170+C172+C175+C176+C177</f>
        <v>0</v>
      </c>
      <c r="D166" s="45">
        <f t="shared" ref="D166:K166" si="40">D167+D168+D170+D172+D175+D176+D177</f>
        <v>0</v>
      </c>
      <c r="E166" s="45">
        <f t="shared" si="40"/>
        <v>0</v>
      </c>
      <c r="F166" s="45">
        <f t="shared" si="40"/>
        <v>0</v>
      </c>
      <c r="G166" s="45">
        <f t="shared" si="40"/>
        <v>0</v>
      </c>
      <c r="H166" s="45">
        <f t="shared" si="40"/>
        <v>0</v>
      </c>
      <c r="I166" s="45">
        <f t="shared" si="40"/>
        <v>0</v>
      </c>
      <c r="J166" s="45">
        <f t="shared" si="40"/>
        <v>0</v>
      </c>
      <c r="K166" s="45">
        <f t="shared" si="40"/>
        <v>0</v>
      </c>
      <c r="L166" s="78"/>
      <c r="M166" s="78"/>
      <c r="N166" s="78"/>
      <c r="O166" s="78"/>
      <c r="P166" s="78"/>
      <c r="Q166" s="16"/>
      <c r="R166" s="16"/>
    </row>
    <row r="167" spans="1:18" s="17" customFormat="1" ht="13.5" thickBot="1" x14ac:dyDescent="0.25">
      <c r="A167" s="105" t="s">
        <v>14</v>
      </c>
      <c r="B167" s="106" t="s">
        <v>131</v>
      </c>
      <c r="C167" s="30"/>
      <c r="D167" s="30"/>
      <c r="E167" s="30"/>
      <c r="F167" s="39"/>
      <c r="G167" s="30"/>
      <c r="H167" s="30"/>
      <c r="I167" s="30"/>
      <c r="J167" s="30"/>
      <c r="K167" s="30"/>
      <c r="L167" s="78"/>
      <c r="M167" s="78"/>
      <c r="N167" s="78"/>
      <c r="O167" s="78"/>
      <c r="P167" s="78"/>
      <c r="Q167" s="16"/>
      <c r="R167" s="16"/>
    </row>
    <row r="168" spans="1:18" s="17" customFormat="1" ht="13.5" thickBot="1" x14ac:dyDescent="0.25">
      <c r="A168" s="105" t="s">
        <v>16</v>
      </c>
      <c r="B168" s="106" t="s">
        <v>214</v>
      </c>
      <c r="C168" s="30"/>
      <c r="D168" s="30"/>
      <c r="E168" s="30"/>
      <c r="F168" s="39"/>
      <c r="G168" s="30"/>
      <c r="H168" s="30"/>
      <c r="I168" s="30"/>
      <c r="J168" s="30"/>
      <c r="K168" s="30"/>
      <c r="L168" s="78"/>
      <c r="M168" s="78"/>
      <c r="N168" s="78"/>
      <c r="O168" s="78"/>
      <c r="P168" s="78"/>
      <c r="Q168" s="16"/>
      <c r="R168" s="16"/>
    </row>
    <row r="169" spans="1:18" s="17" customFormat="1" ht="13.5" thickBot="1" x14ac:dyDescent="0.25">
      <c r="A169" s="105"/>
      <c r="B169" s="106" t="s">
        <v>215</v>
      </c>
      <c r="C169" s="30"/>
      <c r="D169" s="30"/>
      <c r="E169" s="30"/>
      <c r="F169" s="39"/>
      <c r="G169" s="30"/>
      <c r="H169" s="30"/>
      <c r="I169" s="30"/>
      <c r="J169" s="30"/>
      <c r="K169" s="30"/>
      <c r="L169" s="78"/>
      <c r="M169" s="78"/>
      <c r="N169" s="78"/>
      <c r="O169" s="78"/>
      <c r="P169" s="78"/>
      <c r="Q169" s="16"/>
      <c r="R169" s="16"/>
    </row>
    <row r="170" spans="1:18" s="17" customFormat="1" ht="13.5" thickBot="1" x14ac:dyDescent="0.25">
      <c r="A170" s="105" t="s">
        <v>18</v>
      </c>
      <c r="B170" s="106" t="s">
        <v>216</v>
      </c>
      <c r="C170" s="30"/>
      <c r="D170" s="30"/>
      <c r="E170" s="30"/>
      <c r="F170" s="39"/>
      <c r="G170" s="30"/>
      <c r="H170" s="30"/>
      <c r="I170" s="30"/>
      <c r="J170" s="30"/>
      <c r="K170" s="30"/>
      <c r="L170" s="78"/>
      <c r="M170" s="78"/>
      <c r="N170" s="78"/>
      <c r="O170" s="78"/>
      <c r="P170" s="78"/>
      <c r="Q170" s="16"/>
      <c r="R170" s="16"/>
    </row>
    <row r="171" spans="1:18" s="17" customFormat="1" ht="13.5" thickBot="1" x14ac:dyDescent="0.25">
      <c r="A171" s="105"/>
      <c r="B171" s="106" t="s">
        <v>217</v>
      </c>
      <c r="C171" s="30"/>
      <c r="D171" s="30"/>
      <c r="E171" s="30"/>
      <c r="F171" s="39"/>
      <c r="G171" s="30"/>
      <c r="H171" s="30"/>
      <c r="I171" s="30"/>
      <c r="J171" s="30"/>
      <c r="K171" s="30"/>
      <c r="L171" s="78"/>
      <c r="M171" s="78"/>
      <c r="N171" s="78"/>
      <c r="O171" s="78"/>
      <c r="P171" s="78"/>
      <c r="Q171" s="16"/>
      <c r="R171" s="16"/>
    </row>
    <row r="172" spans="1:18" s="17" customFormat="1" ht="13.5" thickBot="1" x14ac:dyDescent="0.25">
      <c r="A172" s="105" t="s">
        <v>20</v>
      </c>
      <c r="B172" s="106" t="s">
        <v>218</v>
      </c>
      <c r="C172" s="30"/>
      <c r="D172" s="30"/>
      <c r="E172" s="30"/>
      <c r="F172" s="39"/>
      <c r="G172" s="30"/>
      <c r="H172" s="30"/>
      <c r="I172" s="30"/>
      <c r="J172" s="30"/>
      <c r="K172" s="30"/>
      <c r="L172" s="78"/>
      <c r="M172" s="78"/>
      <c r="N172" s="78"/>
      <c r="O172" s="78"/>
      <c r="P172" s="78"/>
      <c r="Q172" s="16"/>
      <c r="R172" s="16"/>
    </row>
    <row r="173" spans="1:18" s="17" customFormat="1" ht="13.5" thickBot="1" x14ac:dyDescent="0.25">
      <c r="A173" s="105"/>
      <c r="B173" s="106" t="s">
        <v>219</v>
      </c>
      <c r="C173" s="30"/>
      <c r="D173" s="30"/>
      <c r="E173" s="30"/>
      <c r="F173" s="39"/>
      <c r="G173" s="30"/>
      <c r="H173" s="30"/>
      <c r="I173" s="30"/>
      <c r="J173" s="30"/>
      <c r="K173" s="30"/>
      <c r="L173" s="78"/>
      <c r="M173" s="78"/>
      <c r="N173" s="78"/>
      <c r="O173" s="78"/>
      <c r="P173" s="78"/>
      <c r="Q173" s="16"/>
      <c r="R173" s="16"/>
    </row>
    <row r="174" spans="1:18" s="17" customFormat="1" ht="13.5" thickBot="1" x14ac:dyDescent="0.25">
      <c r="A174" s="105"/>
      <c r="B174" s="106" t="s">
        <v>220</v>
      </c>
      <c r="C174" s="30"/>
      <c r="D174" s="30"/>
      <c r="E174" s="30"/>
      <c r="F174" s="39"/>
      <c r="G174" s="30"/>
      <c r="H174" s="30"/>
      <c r="I174" s="30"/>
      <c r="J174" s="30"/>
      <c r="K174" s="30"/>
      <c r="L174" s="78"/>
      <c r="M174" s="78"/>
      <c r="N174" s="78"/>
      <c r="O174" s="78"/>
      <c r="P174" s="78"/>
      <c r="Q174" s="16"/>
      <c r="R174" s="16"/>
    </row>
    <row r="175" spans="1:18" s="17" customFormat="1" ht="13.5" thickBot="1" x14ac:dyDescent="0.25">
      <c r="A175" s="105" t="s">
        <v>29</v>
      </c>
      <c r="B175" s="106" t="s">
        <v>133</v>
      </c>
      <c r="C175" s="30"/>
      <c r="D175" s="30"/>
      <c r="E175" s="30"/>
      <c r="F175" s="39"/>
      <c r="G175" s="30"/>
      <c r="H175" s="30"/>
      <c r="I175" s="30"/>
      <c r="J175" s="30"/>
      <c r="K175" s="30"/>
      <c r="L175" s="78"/>
      <c r="M175" s="78"/>
      <c r="N175" s="78"/>
      <c r="O175" s="78"/>
      <c r="P175" s="78"/>
      <c r="Q175" s="16"/>
      <c r="R175" s="16"/>
    </row>
    <row r="176" spans="1:18" s="17" customFormat="1" ht="13.5" thickBot="1" x14ac:dyDescent="0.25">
      <c r="A176" s="105" t="s">
        <v>31</v>
      </c>
      <c r="B176" s="106" t="s">
        <v>221</v>
      </c>
      <c r="C176" s="30"/>
      <c r="D176" s="30"/>
      <c r="E176" s="30"/>
      <c r="F176" s="39"/>
      <c r="G176" s="30"/>
      <c r="H176" s="30"/>
      <c r="I176" s="30"/>
      <c r="J176" s="30"/>
      <c r="K176" s="30"/>
      <c r="L176" s="78"/>
      <c r="M176" s="78"/>
      <c r="N176" s="78"/>
      <c r="O176" s="78"/>
      <c r="P176" s="78"/>
      <c r="Q176" s="16"/>
      <c r="R176" s="16"/>
    </row>
    <row r="177" spans="1:18" s="17" customFormat="1" ht="13.5" thickBot="1" x14ac:dyDescent="0.25">
      <c r="A177" s="105" t="s">
        <v>33</v>
      </c>
      <c r="B177" s="106" t="s">
        <v>222</v>
      </c>
      <c r="C177" s="30"/>
      <c r="D177" s="30"/>
      <c r="E177" s="30"/>
      <c r="F177" s="39"/>
      <c r="G177" s="30"/>
      <c r="H177" s="30"/>
      <c r="I177" s="30"/>
      <c r="J177" s="30"/>
      <c r="K177" s="30"/>
      <c r="L177" s="78"/>
      <c r="M177" s="78"/>
      <c r="N177" s="78"/>
      <c r="O177" s="78"/>
      <c r="P177" s="78"/>
      <c r="Q177" s="16"/>
      <c r="R177" s="16"/>
    </row>
    <row r="178" spans="1:18" s="95" customFormat="1" ht="26.25" customHeight="1" thickBot="1" x14ac:dyDescent="0.25">
      <c r="A178" s="94" t="s">
        <v>22</v>
      </c>
      <c r="B178" s="64" t="s">
        <v>134</v>
      </c>
      <c r="C178" s="45">
        <f t="shared" ref="C178:K178" si="41">C179+C187+C196+C220</f>
        <v>0</v>
      </c>
      <c r="D178" s="45">
        <f t="shared" si="41"/>
        <v>0</v>
      </c>
      <c r="E178" s="45">
        <f t="shared" si="41"/>
        <v>0</v>
      </c>
      <c r="F178" s="45">
        <f t="shared" si="41"/>
        <v>0</v>
      </c>
      <c r="G178" s="45">
        <f t="shared" si="41"/>
        <v>0</v>
      </c>
      <c r="H178" s="45">
        <f t="shared" si="41"/>
        <v>0</v>
      </c>
      <c r="I178" s="45">
        <f t="shared" si="41"/>
        <v>0</v>
      </c>
      <c r="J178" s="46">
        <f t="shared" si="41"/>
        <v>0</v>
      </c>
      <c r="K178" s="46">
        <f t="shared" si="41"/>
        <v>0</v>
      </c>
      <c r="L178" s="78"/>
      <c r="M178" s="78"/>
      <c r="N178" s="78"/>
      <c r="O178" s="78"/>
      <c r="P178" s="78"/>
      <c r="Q178" s="16"/>
      <c r="R178" s="16"/>
    </row>
    <row r="179" spans="1:18" s="22" customFormat="1" ht="26.25" customHeight="1" thickBot="1" x14ac:dyDescent="0.25">
      <c r="A179" s="96" t="s">
        <v>14</v>
      </c>
      <c r="B179" s="65" t="s">
        <v>135</v>
      </c>
      <c r="C179" s="34">
        <f t="shared" ref="C179:K179" si="42">C180+C181+C184</f>
        <v>0</v>
      </c>
      <c r="D179" s="34">
        <f t="shared" si="42"/>
        <v>0</v>
      </c>
      <c r="E179" s="34">
        <f t="shared" si="42"/>
        <v>0</v>
      </c>
      <c r="F179" s="34">
        <f t="shared" si="42"/>
        <v>0</v>
      </c>
      <c r="G179" s="34">
        <f t="shared" si="42"/>
        <v>0</v>
      </c>
      <c r="H179" s="34">
        <f t="shared" si="42"/>
        <v>0</v>
      </c>
      <c r="I179" s="34">
        <f t="shared" si="42"/>
        <v>0</v>
      </c>
      <c r="J179" s="35">
        <f t="shared" si="42"/>
        <v>0</v>
      </c>
      <c r="K179" s="35">
        <f t="shared" si="42"/>
        <v>0</v>
      </c>
      <c r="L179" s="78"/>
      <c r="M179" s="78"/>
      <c r="N179" s="78"/>
      <c r="O179" s="78"/>
      <c r="P179" s="78"/>
      <c r="Q179" s="16"/>
      <c r="R179" s="16"/>
    </row>
    <row r="180" spans="1:18" s="17" customFormat="1" ht="18" customHeight="1" thickBot="1" x14ac:dyDescent="0.25">
      <c r="A180" s="97" t="s">
        <v>72</v>
      </c>
      <c r="B180" s="66" t="s">
        <v>136</v>
      </c>
      <c r="C180" s="30"/>
      <c r="D180" s="30"/>
      <c r="E180" s="30"/>
      <c r="F180" s="39"/>
      <c r="G180" s="30"/>
      <c r="H180" s="30"/>
      <c r="I180" s="30"/>
      <c r="J180" s="30"/>
      <c r="K180" s="30"/>
      <c r="L180" s="78"/>
      <c r="M180" s="78"/>
      <c r="N180" s="78"/>
      <c r="O180" s="78"/>
      <c r="P180" s="78"/>
      <c r="Q180" s="16"/>
      <c r="R180" s="16"/>
    </row>
    <row r="181" spans="1:18" s="22" customFormat="1" ht="18" customHeight="1" thickBot="1" x14ac:dyDescent="0.25">
      <c r="A181" s="98" t="s">
        <v>74</v>
      </c>
      <c r="B181" s="41" t="s">
        <v>137</v>
      </c>
      <c r="C181" s="34">
        <f t="shared" ref="C181:K181" si="43">SUM(C182:C183)</f>
        <v>0</v>
      </c>
      <c r="D181" s="34">
        <f t="shared" si="43"/>
        <v>0</v>
      </c>
      <c r="E181" s="34">
        <f t="shared" si="43"/>
        <v>0</v>
      </c>
      <c r="F181" s="34">
        <f t="shared" si="43"/>
        <v>0</v>
      </c>
      <c r="G181" s="34">
        <f t="shared" si="43"/>
        <v>0</v>
      </c>
      <c r="H181" s="34">
        <f t="shared" si="43"/>
        <v>0</v>
      </c>
      <c r="I181" s="34">
        <f t="shared" si="43"/>
        <v>0</v>
      </c>
      <c r="J181" s="35">
        <f t="shared" si="43"/>
        <v>0</v>
      </c>
      <c r="K181" s="35">
        <f t="shared" si="43"/>
        <v>0</v>
      </c>
      <c r="L181" s="78"/>
      <c r="M181" s="78"/>
      <c r="N181" s="78"/>
      <c r="O181" s="78"/>
      <c r="P181" s="78"/>
      <c r="Q181" s="16"/>
      <c r="R181" s="16"/>
    </row>
    <row r="182" spans="1:18" s="17" customFormat="1" ht="13.5" thickBot="1" x14ac:dyDescent="0.25">
      <c r="A182" s="97"/>
      <c r="B182" s="107" t="s">
        <v>138</v>
      </c>
      <c r="C182" s="30"/>
      <c r="D182" s="30"/>
      <c r="E182" s="30"/>
      <c r="F182" s="39"/>
      <c r="G182" s="30"/>
      <c r="H182" s="30"/>
      <c r="I182" s="30"/>
      <c r="J182" s="30"/>
      <c r="K182" s="30"/>
      <c r="L182" s="78"/>
      <c r="M182" s="78"/>
      <c r="N182" s="78"/>
      <c r="O182" s="78"/>
      <c r="P182" s="78"/>
      <c r="Q182" s="16"/>
      <c r="R182" s="16"/>
    </row>
    <row r="183" spans="1:18" s="17" customFormat="1" ht="15.75" customHeight="1" thickBot="1" x14ac:dyDescent="0.25">
      <c r="A183" s="97"/>
      <c r="B183" s="107" t="s">
        <v>139</v>
      </c>
      <c r="C183" s="30"/>
      <c r="D183" s="30"/>
      <c r="E183" s="30"/>
      <c r="F183" s="39"/>
      <c r="G183" s="30"/>
      <c r="H183" s="30"/>
      <c r="I183" s="30"/>
      <c r="J183" s="30"/>
      <c r="K183" s="30"/>
      <c r="L183" s="78"/>
      <c r="M183" s="78"/>
      <c r="N183" s="78"/>
      <c r="O183" s="78"/>
      <c r="P183" s="78"/>
      <c r="Q183" s="16"/>
      <c r="R183" s="16"/>
    </row>
    <row r="184" spans="1:18" s="22" customFormat="1" ht="17.25" customHeight="1" thickBot="1" x14ac:dyDescent="0.25">
      <c r="A184" s="98" t="s">
        <v>76</v>
      </c>
      <c r="B184" s="41" t="s">
        <v>140</v>
      </c>
      <c r="C184" s="34">
        <f t="shared" ref="C184:K184" si="44">SUM(C185:C186)</f>
        <v>0</v>
      </c>
      <c r="D184" s="34">
        <f t="shared" si="44"/>
        <v>0</v>
      </c>
      <c r="E184" s="34">
        <f t="shared" si="44"/>
        <v>0</v>
      </c>
      <c r="F184" s="34">
        <f t="shared" si="44"/>
        <v>0</v>
      </c>
      <c r="G184" s="34">
        <f t="shared" si="44"/>
        <v>0</v>
      </c>
      <c r="H184" s="34">
        <f t="shared" si="44"/>
        <v>0</v>
      </c>
      <c r="I184" s="34">
        <f t="shared" si="44"/>
        <v>0</v>
      </c>
      <c r="J184" s="35">
        <f t="shared" si="44"/>
        <v>0</v>
      </c>
      <c r="K184" s="35">
        <f t="shared" si="44"/>
        <v>0</v>
      </c>
      <c r="L184" s="78"/>
      <c r="M184" s="78"/>
      <c r="N184" s="78"/>
      <c r="O184" s="78"/>
      <c r="P184" s="78"/>
      <c r="Q184" s="16"/>
      <c r="R184" s="16"/>
    </row>
    <row r="185" spans="1:18" s="17" customFormat="1" ht="17.100000000000001" customHeight="1" thickBot="1" x14ac:dyDescent="0.25">
      <c r="A185" s="97"/>
      <c r="B185" s="107" t="s">
        <v>141</v>
      </c>
      <c r="C185" s="30"/>
      <c r="D185" s="30"/>
      <c r="E185" s="30"/>
      <c r="F185" s="39"/>
      <c r="G185" s="30"/>
      <c r="H185" s="30"/>
      <c r="I185" s="30"/>
      <c r="J185" s="30"/>
      <c r="K185" s="30"/>
      <c r="L185" s="78"/>
      <c r="M185" s="78"/>
      <c r="N185" s="78"/>
      <c r="O185" s="78"/>
      <c r="P185" s="78"/>
      <c r="Q185" s="16"/>
      <c r="R185" s="16"/>
    </row>
    <row r="186" spans="1:18" s="17" customFormat="1" ht="17.100000000000001" customHeight="1" thickBot="1" x14ac:dyDescent="0.25">
      <c r="A186" s="97"/>
      <c r="B186" s="107" t="s">
        <v>142</v>
      </c>
      <c r="C186" s="30"/>
      <c r="D186" s="30"/>
      <c r="E186" s="30"/>
      <c r="F186" s="39"/>
      <c r="G186" s="30"/>
      <c r="H186" s="30"/>
      <c r="I186" s="30"/>
      <c r="J186" s="30"/>
      <c r="K186" s="30"/>
      <c r="L186" s="78"/>
      <c r="M186" s="78"/>
      <c r="N186" s="78"/>
      <c r="O186" s="78"/>
      <c r="P186" s="78"/>
      <c r="Q186" s="16"/>
      <c r="R186" s="16"/>
    </row>
    <row r="187" spans="1:18" s="95" customFormat="1" ht="26.25" customHeight="1" thickBot="1" x14ac:dyDescent="0.25">
      <c r="A187" s="96" t="s">
        <v>16</v>
      </c>
      <c r="B187" s="65" t="s">
        <v>227</v>
      </c>
      <c r="C187" s="34">
        <f>C188+C189+C190</f>
        <v>0</v>
      </c>
      <c r="D187" s="34">
        <f t="shared" ref="D187:K187" si="45">D188+D189+D190</f>
        <v>0</v>
      </c>
      <c r="E187" s="34">
        <f t="shared" si="45"/>
        <v>0</v>
      </c>
      <c r="F187" s="34">
        <f t="shared" si="45"/>
        <v>0</v>
      </c>
      <c r="G187" s="34">
        <f t="shared" si="45"/>
        <v>0</v>
      </c>
      <c r="H187" s="34">
        <f t="shared" si="45"/>
        <v>0</v>
      </c>
      <c r="I187" s="34">
        <f t="shared" si="45"/>
        <v>0</v>
      </c>
      <c r="J187" s="34">
        <f t="shared" si="45"/>
        <v>0</v>
      </c>
      <c r="K187" s="34">
        <f t="shared" si="45"/>
        <v>0</v>
      </c>
      <c r="L187" s="78"/>
      <c r="M187" s="78"/>
      <c r="N187" s="78"/>
      <c r="O187" s="78"/>
      <c r="P187" s="78"/>
      <c r="Q187" s="16"/>
      <c r="R187" s="16"/>
    </row>
    <row r="188" spans="1:18" s="17" customFormat="1" ht="17.25" customHeight="1" thickBot="1" x14ac:dyDescent="0.25">
      <c r="A188" s="97" t="s">
        <v>72</v>
      </c>
      <c r="B188" s="66" t="s">
        <v>143</v>
      </c>
      <c r="C188" s="30"/>
      <c r="D188" s="30"/>
      <c r="E188" s="30"/>
      <c r="F188" s="39"/>
      <c r="G188" s="30"/>
      <c r="H188" s="30"/>
      <c r="I188" s="30"/>
      <c r="J188" s="30"/>
      <c r="K188" s="30"/>
      <c r="L188" s="78"/>
      <c r="M188" s="78"/>
      <c r="N188" s="78"/>
      <c r="O188" s="78"/>
      <c r="P188" s="78"/>
      <c r="Q188" s="16"/>
      <c r="R188" s="16"/>
    </row>
    <row r="189" spans="1:18" s="17" customFormat="1" ht="17.25" customHeight="1" thickBot="1" x14ac:dyDescent="0.25">
      <c r="A189" s="97" t="s">
        <v>74</v>
      </c>
      <c r="B189" s="66" t="s">
        <v>224</v>
      </c>
      <c r="C189" s="30"/>
      <c r="D189" s="30"/>
      <c r="E189" s="30"/>
      <c r="F189" s="39"/>
      <c r="G189" s="30"/>
      <c r="H189" s="30"/>
      <c r="I189" s="30"/>
      <c r="J189" s="30"/>
      <c r="K189" s="30"/>
      <c r="L189" s="78"/>
      <c r="M189" s="78"/>
      <c r="N189" s="78"/>
      <c r="O189" s="78"/>
      <c r="P189" s="78"/>
      <c r="Q189" s="16"/>
      <c r="R189" s="16"/>
    </row>
    <row r="190" spans="1:18" s="22" customFormat="1" ht="17.25" customHeight="1" thickBot="1" x14ac:dyDescent="0.25">
      <c r="A190" s="98" t="s">
        <v>76</v>
      </c>
      <c r="B190" s="41" t="s">
        <v>144</v>
      </c>
      <c r="C190" s="34">
        <f t="shared" ref="C190:K190" si="46">SUM(C191:C195)</f>
        <v>0</v>
      </c>
      <c r="D190" s="34">
        <f t="shared" si="46"/>
        <v>0</v>
      </c>
      <c r="E190" s="34">
        <f t="shared" si="46"/>
        <v>0</v>
      </c>
      <c r="F190" s="34">
        <f t="shared" si="46"/>
        <v>0</v>
      </c>
      <c r="G190" s="34">
        <f t="shared" si="46"/>
        <v>0</v>
      </c>
      <c r="H190" s="34">
        <f t="shared" si="46"/>
        <v>0</v>
      </c>
      <c r="I190" s="34">
        <f t="shared" si="46"/>
        <v>0</v>
      </c>
      <c r="J190" s="35">
        <f t="shared" si="46"/>
        <v>0</v>
      </c>
      <c r="K190" s="35">
        <f t="shared" si="46"/>
        <v>0</v>
      </c>
      <c r="L190" s="78"/>
      <c r="M190" s="78"/>
      <c r="N190" s="78"/>
      <c r="O190" s="78"/>
      <c r="P190" s="78"/>
      <c r="Q190" s="16"/>
      <c r="R190" s="16"/>
    </row>
    <row r="191" spans="1:18" s="17" customFormat="1" ht="15" customHeight="1" thickBot="1" x14ac:dyDescent="0.25">
      <c r="A191" s="97"/>
      <c r="B191" s="66" t="s">
        <v>145</v>
      </c>
      <c r="C191" s="30"/>
      <c r="D191" s="30"/>
      <c r="E191" s="30"/>
      <c r="F191" s="39"/>
      <c r="G191" s="30"/>
      <c r="H191" s="30"/>
      <c r="I191" s="30"/>
      <c r="J191" s="30"/>
      <c r="K191" s="30"/>
      <c r="L191" s="78"/>
      <c r="M191" s="78"/>
      <c r="N191" s="78"/>
      <c r="O191" s="78"/>
      <c r="P191" s="78"/>
      <c r="Q191" s="16"/>
      <c r="R191" s="16"/>
    </row>
    <row r="192" spans="1:18" s="17" customFormat="1" ht="15" customHeight="1" thickBot="1" x14ac:dyDescent="0.25">
      <c r="A192" s="97"/>
      <c r="B192" s="66" t="s">
        <v>146</v>
      </c>
      <c r="C192" s="30"/>
      <c r="D192" s="30"/>
      <c r="E192" s="30"/>
      <c r="F192" s="39"/>
      <c r="G192" s="30"/>
      <c r="H192" s="30"/>
      <c r="I192" s="30"/>
      <c r="J192" s="30"/>
      <c r="K192" s="30"/>
      <c r="L192" s="78"/>
      <c r="M192" s="78"/>
      <c r="N192" s="78"/>
      <c r="O192" s="78"/>
      <c r="P192" s="78"/>
      <c r="Q192" s="16"/>
      <c r="R192" s="16"/>
    </row>
    <row r="193" spans="1:18" s="17" customFormat="1" ht="15" customHeight="1" thickBot="1" x14ac:dyDescent="0.25">
      <c r="A193" s="97"/>
      <c r="B193" s="66" t="s">
        <v>147</v>
      </c>
      <c r="C193" s="30"/>
      <c r="D193" s="30"/>
      <c r="E193" s="30"/>
      <c r="F193" s="39"/>
      <c r="G193" s="30"/>
      <c r="H193" s="30"/>
      <c r="I193" s="30"/>
      <c r="J193" s="30"/>
      <c r="K193" s="30"/>
      <c r="L193" s="78"/>
      <c r="M193" s="78"/>
      <c r="N193" s="78"/>
      <c r="O193" s="78"/>
      <c r="P193" s="78"/>
      <c r="Q193" s="16"/>
      <c r="R193" s="16"/>
    </row>
    <row r="194" spans="1:18" s="17" customFormat="1" ht="15" customHeight="1" thickBot="1" x14ac:dyDescent="0.25">
      <c r="A194" s="97"/>
      <c r="B194" s="66" t="s">
        <v>225</v>
      </c>
      <c r="C194" s="30"/>
      <c r="D194" s="30"/>
      <c r="E194" s="30"/>
      <c r="F194" s="39"/>
      <c r="G194" s="30"/>
      <c r="H194" s="30"/>
      <c r="I194" s="30"/>
      <c r="J194" s="30"/>
      <c r="K194" s="30"/>
      <c r="L194" s="78"/>
      <c r="M194" s="78"/>
      <c r="N194" s="78"/>
      <c r="O194" s="78"/>
      <c r="P194" s="78"/>
      <c r="Q194" s="16"/>
      <c r="R194" s="16"/>
    </row>
    <row r="195" spans="1:18" s="17" customFormat="1" ht="15" customHeight="1" thickBot="1" x14ac:dyDescent="0.25">
      <c r="A195" s="108"/>
      <c r="B195" s="109" t="s">
        <v>226</v>
      </c>
      <c r="C195" s="30"/>
      <c r="D195" s="30"/>
      <c r="E195" s="30"/>
      <c r="F195" s="39"/>
      <c r="G195" s="30"/>
      <c r="H195" s="30"/>
      <c r="I195" s="30"/>
      <c r="J195" s="30"/>
      <c r="K195" s="30"/>
      <c r="L195" s="78"/>
      <c r="M195" s="78"/>
      <c r="N195" s="78"/>
      <c r="O195" s="78"/>
      <c r="P195" s="78"/>
      <c r="Q195" s="16"/>
      <c r="R195" s="16"/>
    </row>
    <row r="196" spans="1:18" s="95" customFormat="1" ht="26.25" customHeight="1" thickBot="1" x14ac:dyDescent="0.25">
      <c r="A196" s="96" t="s">
        <v>18</v>
      </c>
      <c r="B196" s="65" t="s">
        <v>234</v>
      </c>
      <c r="C196" s="34">
        <f>C197+C202+C207+C219</f>
        <v>0</v>
      </c>
      <c r="D196" s="34">
        <f t="shared" ref="D196:K196" si="47">D197+D202+D207+D219</f>
        <v>0</v>
      </c>
      <c r="E196" s="34">
        <f t="shared" si="47"/>
        <v>0</v>
      </c>
      <c r="F196" s="34">
        <f t="shared" si="47"/>
        <v>0</v>
      </c>
      <c r="G196" s="34">
        <f t="shared" si="47"/>
        <v>0</v>
      </c>
      <c r="H196" s="34">
        <f t="shared" si="47"/>
        <v>0</v>
      </c>
      <c r="I196" s="34">
        <f t="shared" si="47"/>
        <v>0</v>
      </c>
      <c r="J196" s="34">
        <f t="shared" si="47"/>
        <v>0</v>
      </c>
      <c r="K196" s="34">
        <f t="shared" si="47"/>
        <v>0</v>
      </c>
      <c r="L196" s="78"/>
      <c r="M196" s="78"/>
      <c r="N196" s="78"/>
      <c r="O196" s="78"/>
      <c r="P196" s="78"/>
      <c r="Q196" s="16"/>
      <c r="R196" s="16"/>
    </row>
    <row r="197" spans="1:18" s="22" customFormat="1" ht="18" customHeight="1" thickBot="1" x14ac:dyDescent="0.25">
      <c r="A197" s="98" t="s">
        <v>72</v>
      </c>
      <c r="B197" s="41" t="s">
        <v>228</v>
      </c>
      <c r="C197" s="34">
        <f t="shared" ref="C197:K197" si="48">C198+C201</f>
        <v>0</v>
      </c>
      <c r="D197" s="34">
        <f t="shared" si="48"/>
        <v>0</v>
      </c>
      <c r="E197" s="34">
        <f t="shared" si="48"/>
        <v>0</v>
      </c>
      <c r="F197" s="34">
        <f t="shared" si="48"/>
        <v>0</v>
      </c>
      <c r="G197" s="34">
        <f t="shared" si="48"/>
        <v>0</v>
      </c>
      <c r="H197" s="34">
        <f t="shared" si="48"/>
        <v>0</v>
      </c>
      <c r="I197" s="34">
        <f t="shared" si="48"/>
        <v>0</v>
      </c>
      <c r="J197" s="35">
        <f t="shared" si="48"/>
        <v>0</v>
      </c>
      <c r="K197" s="35">
        <f t="shared" si="48"/>
        <v>0</v>
      </c>
      <c r="L197" s="78"/>
      <c r="M197" s="78"/>
      <c r="N197" s="78"/>
      <c r="O197" s="78"/>
      <c r="P197" s="78"/>
      <c r="Q197" s="16"/>
      <c r="R197" s="16"/>
    </row>
    <row r="198" spans="1:18" s="22" customFormat="1" ht="18" customHeight="1" thickBot="1" x14ac:dyDescent="0.25">
      <c r="A198" s="98"/>
      <c r="B198" s="41" t="s">
        <v>148</v>
      </c>
      <c r="C198" s="34">
        <f t="shared" ref="C198:K198" si="49">SUM(C199:C200)</f>
        <v>0</v>
      </c>
      <c r="D198" s="34">
        <f t="shared" si="49"/>
        <v>0</v>
      </c>
      <c r="E198" s="34">
        <f t="shared" si="49"/>
        <v>0</v>
      </c>
      <c r="F198" s="34">
        <f t="shared" si="49"/>
        <v>0</v>
      </c>
      <c r="G198" s="34">
        <f t="shared" si="49"/>
        <v>0</v>
      </c>
      <c r="H198" s="34">
        <f t="shared" si="49"/>
        <v>0</v>
      </c>
      <c r="I198" s="34">
        <f t="shared" si="49"/>
        <v>0</v>
      </c>
      <c r="J198" s="35">
        <f t="shared" si="49"/>
        <v>0</v>
      </c>
      <c r="K198" s="35">
        <f t="shared" si="49"/>
        <v>0</v>
      </c>
      <c r="L198" s="78"/>
      <c r="M198" s="78"/>
      <c r="N198" s="78"/>
      <c r="O198" s="78"/>
      <c r="P198" s="78"/>
      <c r="Q198" s="16"/>
      <c r="R198" s="16"/>
    </row>
    <row r="199" spans="1:18" s="17" customFormat="1" ht="15.75" customHeight="1" thickBot="1" x14ac:dyDescent="0.25">
      <c r="A199" s="97"/>
      <c r="B199" s="107" t="s">
        <v>113</v>
      </c>
      <c r="C199" s="30"/>
      <c r="D199" s="30"/>
      <c r="E199" s="30"/>
      <c r="F199" s="39"/>
      <c r="G199" s="30"/>
      <c r="H199" s="30"/>
      <c r="I199" s="30"/>
      <c r="J199" s="30"/>
      <c r="K199" s="30"/>
      <c r="L199" s="78"/>
      <c r="M199" s="78"/>
      <c r="N199" s="78"/>
      <c r="O199" s="78"/>
      <c r="P199" s="78"/>
      <c r="Q199" s="16"/>
      <c r="R199" s="16"/>
    </row>
    <row r="200" spans="1:18" s="17" customFormat="1" ht="13.5" thickBot="1" x14ac:dyDescent="0.25">
      <c r="A200" s="97"/>
      <c r="B200" s="107" t="s">
        <v>114</v>
      </c>
      <c r="C200" s="30"/>
      <c r="D200" s="30"/>
      <c r="E200" s="30"/>
      <c r="F200" s="39"/>
      <c r="G200" s="30"/>
      <c r="H200" s="30"/>
      <c r="I200" s="30"/>
      <c r="J200" s="30"/>
      <c r="K200" s="30"/>
      <c r="L200" s="78"/>
      <c r="M200" s="78"/>
      <c r="N200" s="78"/>
      <c r="O200" s="78"/>
      <c r="P200" s="78"/>
      <c r="Q200" s="16"/>
      <c r="R200" s="16"/>
    </row>
    <row r="201" spans="1:18" s="17" customFormat="1" ht="13.5" thickBot="1" x14ac:dyDescent="0.25">
      <c r="A201" s="97"/>
      <c r="B201" s="66" t="s">
        <v>115</v>
      </c>
      <c r="C201" s="30"/>
      <c r="D201" s="30"/>
      <c r="E201" s="30"/>
      <c r="F201" s="39"/>
      <c r="G201" s="30"/>
      <c r="H201" s="30"/>
      <c r="I201" s="30"/>
      <c r="J201" s="30"/>
      <c r="K201" s="30"/>
      <c r="L201" s="78"/>
      <c r="M201" s="78"/>
      <c r="N201" s="78"/>
      <c r="O201" s="78"/>
      <c r="P201" s="78"/>
      <c r="Q201" s="16"/>
      <c r="R201" s="16"/>
    </row>
    <row r="202" spans="1:18" s="17" customFormat="1" ht="13.5" thickBot="1" x14ac:dyDescent="0.25">
      <c r="A202" s="98" t="s">
        <v>74</v>
      </c>
      <c r="B202" s="112" t="s">
        <v>229</v>
      </c>
      <c r="C202" s="63">
        <f>C203+C206</f>
        <v>0</v>
      </c>
      <c r="D202" s="63">
        <f t="shared" ref="D202:K202" si="50">D203+D206</f>
        <v>0</v>
      </c>
      <c r="E202" s="63">
        <f t="shared" si="50"/>
        <v>0</v>
      </c>
      <c r="F202" s="63">
        <f t="shared" si="50"/>
        <v>0</v>
      </c>
      <c r="G202" s="63">
        <f t="shared" si="50"/>
        <v>0</v>
      </c>
      <c r="H202" s="63">
        <f t="shared" si="50"/>
        <v>0</v>
      </c>
      <c r="I202" s="63">
        <f t="shared" si="50"/>
        <v>0</v>
      </c>
      <c r="J202" s="63">
        <f t="shared" si="50"/>
        <v>0</v>
      </c>
      <c r="K202" s="63">
        <f t="shared" si="50"/>
        <v>0</v>
      </c>
      <c r="L202" s="78"/>
      <c r="M202" s="78"/>
      <c r="N202" s="78"/>
      <c r="O202" s="78"/>
      <c r="P202" s="78"/>
      <c r="Q202" s="16"/>
      <c r="R202" s="16"/>
    </row>
    <row r="203" spans="1:18" s="17" customFormat="1" ht="13.5" thickBot="1" x14ac:dyDescent="0.25">
      <c r="A203" s="98"/>
      <c r="B203" s="41" t="s">
        <v>148</v>
      </c>
      <c r="C203" s="63">
        <f>C204+C205</f>
        <v>0</v>
      </c>
      <c r="D203" s="63">
        <f t="shared" ref="D203:K203" si="51">D204+D205</f>
        <v>0</v>
      </c>
      <c r="E203" s="63">
        <f t="shared" si="51"/>
        <v>0</v>
      </c>
      <c r="F203" s="63">
        <f t="shared" si="51"/>
        <v>0</v>
      </c>
      <c r="G203" s="63">
        <f t="shared" si="51"/>
        <v>0</v>
      </c>
      <c r="H203" s="63">
        <f t="shared" si="51"/>
        <v>0</v>
      </c>
      <c r="I203" s="63">
        <f t="shared" si="51"/>
        <v>0</v>
      </c>
      <c r="J203" s="63">
        <f t="shared" si="51"/>
        <v>0</v>
      </c>
      <c r="K203" s="63">
        <f t="shared" si="51"/>
        <v>0</v>
      </c>
      <c r="L203" s="78"/>
      <c r="M203" s="78"/>
      <c r="N203" s="78"/>
      <c r="O203" s="78"/>
      <c r="P203" s="78"/>
      <c r="Q203" s="16"/>
      <c r="R203" s="16"/>
    </row>
    <row r="204" spans="1:18" s="17" customFormat="1" ht="13.5" thickBot="1" x14ac:dyDescent="0.25">
      <c r="A204" s="97"/>
      <c r="B204" s="107" t="s">
        <v>113</v>
      </c>
      <c r="C204" s="30"/>
      <c r="D204" s="30"/>
      <c r="E204" s="30"/>
      <c r="F204" s="39"/>
      <c r="G204" s="30"/>
      <c r="H204" s="30"/>
      <c r="I204" s="30"/>
      <c r="J204" s="30"/>
      <c r="K204" s="30"/>
      <c r="L204" s="78"/>
      <c r="M204" s="78"/>
      <c r="N204" s="78"/>
      <c r="O204" s="78"/>
      <c r="P204" s="78"/>
      <c r="Q204" s="16"/>
      <c r="R204" s="16"/>
    </row>
    <row r="205" spans="1:18" s="17" customFormat="1" ht="13.5" thickBot="1" x14ac:dyDescent="0.25">
      <c r="A205" s="97"/>
      <c r="B205" s="107" t="s">
        <v>114</v>
      </c>
      <c r="C205" s="30"/>
      <c r="D205" s="30"/>
      <c r="E205" s="30"/>
      <c r="F205" s="39"/>
      <c r="G205" s="30"/>
      <c r="H205" s="30"/>
      <c r="I205" s="30"/>
      <c r="J205" s="30"/>
      <c r="K205" s="30"/>
      <c r="L205" s="78"/>
      <c r="M205" s="78"/>
      <c r="N205" s="78"/>
      <c r="O205" s="78"/>
      <c r="P205" s="78"/>
      <c r="Q205" s="16"/>
      <c r="R205" s="16"/>
    </row>
    <row r="206" spans="1:18" s="17" customFormat="1" ht="13.5" thickBot="1" x14ac:dyDescent="0.25">
      <c r="A206" s="97"/>
      <c r="B206" s="66" t="s">
        <v>115</v>
      </c>
      <c r="C206" s="30"/>
      <c r="D206" s="30"/>
      <c r="E206" s="30"/>
      <c r="F206" s="39"/>
      <c r="G206" s="30"/>
      <c r="H206" s="30"/>
      <c r="I206" s="30"/>
      <c r="J206" s="30"/>
      <c r="K206" s="30"/>
      <c r="L206" s="78"/>
      <c r="M206" s="78"/>
      <c r="N206" s="78"/>
      <c r="O206" s="78"/>
      <c r="P206" s="78"/>
      <c r="Q206" s="16"/>
      <c r="R206" s="16"/>
    </row>
    <row r="207" spans="1:18" s="22" customFormat="1" ht="17.25" customHeight="1" thickBot="1" x14ac:dyDescent="0.25">
      <c r="A207" s="98" t="s">
        <v>230</v>
      </c>
      <c r="B207" s="41" t="s">
        <v>231</v>
      </c>
      <c r="C207" s="34">
        <f t="shared" ref="C207:K207" si="52">C208+C209+C210+C211+C214+C215+C216+C217+C218</f>
        <v>0</v>
      </c>
      <c r="D207" s="34">
        <f t="shared" si="52"/>
        <v>0</v>
      </c>
      <c r="E207" s="34">
        <f t="shared" si="52"/>
        <v>0</v>
      </c>
      <c r="F207" s="34">
        <f t="shared" si="52"/>
        <v>0</v>
      </c>
      <c r="G207" s="34">
        <f t="shared" si="52"/>
        <v>0</v>
      </c>
      <c r="H207" s="34">
        <f t="shared" si="52"/>
        <v>0</v>
      </c>
      <c r="I207" s="34">
        <f t="shared" si="52"/>
        <v>0</v>
      </c>
      <c r="J207" s="35">
        <f t="shared" si="52"/>
        <v>0</v>
      </c>
      <c r="K207" s="35">
        <f t="shared" si="52"/>
        <v>0</v>
      </c>
      <c r="L207" s="78"/>
      <c r="M207" s="78"/>
      <c r="N207" s="78"/>
      <c r="O207" s="78"/>
      <c r="P207" s="78"/>
      <c r="Q207" s="16"/>
      <c r="R207" s="16"/>
    </row>
    <row r="208" spans="1:18" s="17" customFormat="1" ht="13.5" thickBot="1" x14ac:dyDescent="0.25">
      <c r="A208" s="97"/>
      <c r="B208" s="66" t="s">
        <v>145</v>
      </c>
      <c r="C208" s="30"/>
      <c r="D208" s="30"/>
      <c r="E208" s="30"/>
      <c r="F208" s="39"/>
      <c r="G208" s="30"/>
      <c r="H208" s="30"/>
      <c r="I208" s="30"/>
      <c r="J208" s="30"/>
      <c r="K208" s="30"/>
      <c r="L208" s="78"/>
      <c r="M208" s="78"/>
      <c r="N208" s="78"/>
      <c r="O208" s="78"/>
      <c r="P208" s="78"/>
      <c r="Q208" s="16"/>
      <c r="R208" s="16"/>
    </row>
    <row r="209" spans="1:18" s="17" customFormat="1" ht="13.5" thickBot="1" x14ac:dyDescent="0.25">
      <c r="A209" s="97"/>
      <c r="B209" s="66" t="s">
        <v>146</v>
      </c>
      <c r="C209" s="30"/>
      <c r="D209" s="30"/>
      <c r="E209" s="30"/>
      <c r="F209" s="39"/>
      <c r="G209" s="30"/>
      <c r="H209" s="30"/>
      <c r="I209" s="30"/>
      <c r="J209" s="30"/>
      <c r="K209" s="30"/>
      <c r="L209" s="78"/>
      <c r="M209" s="78"/>
      <c r="N209" s="78"/>
      <c r="O209" s="78"/>
      <c r="P209" s="78"/>
      <c r="Q209" s="16"/>
      <c r="R209" s="16"/>
    </row>
    <row r="210" spans="1:18" s="17" customFormat="1" ht="13.5" thickBot="1" x14ac:dyDescent="0.25">
      <c r="A210" s="97"/>
      <c r="B210" s="66" t="s">
        <v>147</v>
      </c>
      <c r="C210" s="30"/>
      <c r="D210" s="30"/>
      <c r="E210" s="30"/>
      <c r="F210" s="39"/>
      <c r="G210" s="30"/>
      <c r="H210" s="30"/>
      <c r="I210" s="30"/>
      <c r="J210" s="30"/>
      <c r="K210" s="30"/>
      <c r="L210" s="78"/>
      <c r="M210" s="78"/>
      <c r="N210" s="78"/>
      <c r="O210" s="78"/>
      <c r="P210" s="78"/>
      <c r="Q210" s="16"/>
      <c r="R210" s="16"/>
    </row>
    <row r="211" spans="1:18" s="22" customFormat="1" ht="18" customHeight="1" thickBot="1" x14ac:dyDescent="0.25">
      <c r="A211" s="98"/>
      <c r="B211" s="41" t="s">
        <v>149</v>
      </c>
      <c r="C211" s="34">
        <f t="shared" ref="C211:K211" si="53">SUM(C212:C213)</f>
        <v>0</v>
      </c>
      <c r="D211" s="34">
        <f t="shared" si="53"/>
        <v>0</v>
      </c>
      <c r="E211" s="34">
        <f t="shared" si="53"/>
        <v>0</v>
      </c>
      <c r="F211" s="34">
        <f t="shared" si="53"/>
        <v>0</v>
      </c>
      <c r="G211" s="34">
        <f t="shared" si="53"/>
        <v>0</v>
      </c>
      <c r="H211" s="34">
        <f t="shared" si="53"/>
        <v>0</v>
      </c>
      <c r="I211" s="34">
        <f t="shared" si="53"/>
        <v>0</v>
      </c>
      <c r="J211" s="35">
        <f t="shared" si="53"/>
        <v>0</v>
      </c>
      <c r="K211" s="35">
        <f t="shared" si="53"/>
        <v>0</v>
      </c>
      <c r="L211" s="78"/>
      <c r="M211" s="78"/>
      <c r="N211" s="78"/>
      <c r="O211" s="78"/>
      <c r="P211" s="78"/>
      <c r="Q211" s="16"/>
      <c r="R211" s="16"/>
    </row>
    <row r="212" spans="1:18" s="17" customFormat="1" ht="13.5" thickBot="1" x14ac:dyDescent="0.25">
      <c r="A212" s="97"/>
      <c r="B212" s="107" t="s">
        <v>113</v>
      </c>
      <c r="C212" s="30"/>
      <c r="D212" s="30"/>
      <c r="E212" s="30"/>
      <c r="F212" s="39"/>
      <c r="G212" s="30"/>
      <c r="H212" s="30"/>
      <c r="I212" s="30"/>
      <c r="J212" s="30"/>
      <c r="K212" s="30"/>
      <c r="L212" s="78"/>
      <c r="M212" s="78"/>
      <c r="N212" s="78"/>
      <c r="O212" s="78"/>
      <c r="P212" s="78"/>
      <c r="Q212" s="16"/>
      <c r="R212" s="16"/>
    </row>
    <row r="213" spans="1:18" s="17" customFormat="1" ht="13.5" thickBot="1" x14ac:dyDescent="0.25">
      <c r="A213" s="97"/>
      <c r="B213" s="107" t="s">
        <v>114</v>
      </c>
      <c r="C213" s="30"/>
      <c r="D213" s="30"/>
      <c r="E213" s="30"/>
      <c r="F213" s="39"/>
      <c r="G213" s="30"/>
      <c r="H213" s="30"/>
      <c r="I213" s="30"/>
      <c r="J213" s="30"/>
      <c r="K213" s="30"/>
      <c r="L213" s="78"/>
      <c r="M213" s="78"/>
      <c r="N213" s="78"/>
      <c r="O213" s="78"/>
      <c r="P213" s="78"/>
      <c r="Q213" s="16"/>
      <c r="R213" s="16"/>
    </row>
    <row r="214" spans="1:18" s="17" customFormat="1" ht="13.5" thickBot="1" x14ac:dyDescent="0.25">
      <c r="A214" s="97"/>
      <c r="B214" s="66" t="s">
        <v>232</v>
      </c>
      <c r="C214" s="30"/>
      <c r="D214" s="30"/>
      <c r="E214" s="30"/>
      <c r="F214" s="39"/>
      <c r="G214" s="30"/>
      <c r="H214" s="30"/>
      <c r="I214" s="30"/>
      <c r="J214" s="30"/>
      <c r="K214" s="30"/>
      <c r="L214" s="78"/>
      <c r="M214" s="78"/>
      <c r="N214" s="78"/>
      <c r="O214" s="78"/>
      <c r="P214" s="78"/>
      <c r="Q214" s="16"/>
      <c r="R214" s="16"/>
    </row>
    <row r="215" spans="1:18" s="17" customFormat="1" ht="13.5" thickBot="1" x14ac:dyDescent="0.25">
      <c r="A215" s="97"/>
      <c r="B215" s="66" t="s">
        <v>150</v>
      </c>
      <c r="C215" s="30"/>
      <c r="D215" s="30"/>
      <c r="E215" s="30"/>
      <c r="F215" s="39"/>
      <c r="G215" s="30"/>
      <c r="H215" s="30"/>
      <c r="I215" s="30"/>
      <c r="J215" s="30"/>
      <c r="K215" s="30"/>
      <c r="L215" s="78"/>
      <c r="M215" s="78"/>
      <c r="N215" s="78"/>
      <c r="O215" s="78"/>
      <c r="P215" s="78"/>
      <c r="Q215" s="16"/>
      <c r="R215" s="16"/>
    </row>
    <row r="216" spans="1:18" s="17" customFormat="1" ht="13.5" thickBot="1" x14ac:dyDescent="0.25">
      <c r="A216" s="97"/>
      <c r="B216" s="66" t="s">
        <v>233</v>
      </c>
      <c r="C216" s="30"/>
      <c r="D216" s="30"/>
      <c r="E216" s="30"/>
      <c r="F216" s="39"/>
      <c r="G216" s="30"/>
      <c r="H216" s="30"/>
      <c r="I216" s="30"/>
      <c r="J216" s="30"/>
      <c r="K216" s="30"/>
      <c r="L216" s="78"/>
      <c r="M216" s="78"/>
      <c r="N216" s="78"/>
      <c r="O216" s="78"/>
      <c r="P216" s="78"/>
      <c r="Q216" s="16"/>
      <c r="R216" s="16"/>
    </row>
    <row r="217" spans="1:18" s="17" customFormat="1" ht="13.5" thickBot="1" x14ac:dyDescent="0.25">
      <c r="A217" s="97"/>
      <c r="B217" s="66" t="s">
        <v>151</v>
      </c>
      <c r="C217" s="30"/>
      <c r="D217" s="30"/>
      <c r="E217" s="30"/>
      <c r="F217" s="39"/>
      <c r="G217" s="30"/>
      <c r="H217" s="30"/>
      <c r="I217" s="30"/>
      <c r="J217" s="30"/>
      <c r="K217" s="30"/>
      <c r="L217" s="78"/>
      <c r="M217" s="78"/>
      <c r="N217" s="78"/>
      <c r="O217" s="78"/>
      <c r="P217" s="78"/>
      <c r="Q217" s="16"/>
      <c r="R217" s="16"/>
    </row>
    <row r="218" spans="1:18" s="17" customFormat="1" ht="13.5" thickBot="1" x14ac:dyDescent="0.25">
      <c r="A218" s="97"/>
      <c r="B218" s="66" t="s">
        <v>152</v>
      </c>
      <c r="C218" s="30"/>
      <c r="D218" s="30"/>
      <c r="E218" s="30"/>
      <c r="F218" s="39"/>
      <c r="G218" s="30"/>
      <c r="H218" s="30"/>
      <c r="I218" s="30"/>
      <c r="J218" s="30"/>
      <c r="K218" s="30"/>
      <c r="L218" s="78"/>
      <c r="M218" s="78"/>
      <c r="N218" s="78"/>
      <c r="O218" s="78"/>
      <c r="P218" s="78"/>
      <c r="Q218" s="16"/>
      <c r="R218" s="16"/>
    </row>
    <row r="219" spans="1:18" s="17" customFormat="1" ht="18" customHeight="1" thickBot="1" x14ac:dyDescent="0.25">
      <c r="A219" s="97" t="s">
        <v>78</v>
      </c>
      <c r="B219" s="66" t="s">
        <v>153</v>
      </c>
      <c r="C219" s="30"/>
      <c r="D219" s="30"/>
      <c r="E219" s="30"/>
      <c r="F219" s="39"/>
      <c r="G219" s="30"/>
      <c r="H219" s="30"/>
      <c r="I219" s="30"/>
      <c r="J219" s="30"/>
      <c r="K219" s="30"/>
      <c r="L219" s="78"/>
      <c r="M219" s="78"/>
      <c r="N219" s="78"/>
      <c r="O219" s="78"/>
      <c r="P219" s="78"/>
      <c r="Q219" s="16"/>
      <c r="R219" s="16"/>
    </row>
    <row r="220" spans="1:18" s="95" customFormat="1" ht="26.25" customHeight="1" thickBot="1" x14ac:dyDescent="0.25">
      <c r="A220" s="96" t="s">
        <v>20</v>
      </c>
      <c r="B220" s="65" t="s">
        <v>154</v>
      </c>
      <c r="C220" s="34">
        <f t="shared" ref="C220:K220" si="54">C221+C222</f>
        <v>0</v>
      </c>
      <c r="D220" s="34">
        <f t="shared" si="54"/>
        <v>0</v>
      </c>
      <c r="E220" s="34">
        <f t="shared" si="54"/>
        <v>0</v>
      </c>
      <c r="F220" s="34">
        <f t="shared" si="54"/>
        <v>0</v>
      </c>
      <c r="G220" s="34">
        <f t="shared" si="54"/>
        <v>0</v>
      </c>
      <c r="H220" s="34">
        <f t="shared" si="54"/>
        <v>0</v>
      </c>
      <c r="I220" s="34">
        <f t="shared" si="54"/>
        <v>0</v>
      </c>
      <c r="J220" s="35">
        <f t="shared" si="54"/>
        <v>0</v>
      </c>
      <c r="K220" s="35">
        <f t="shared" si="54"/>
        <v>0</v>
      </c>
      <c r="L220" s="78"/>
      <c r="M220" s="78"/>
      <c r="N220" s="78"/>
      <c r="O220" s="78"/>
      <c r="P220" s="78"/>
      <c r="Q220" s="16"/>
      <c r="R220" s="16"/>
    </row>
    <row r="221" spans="1:18" s="17" customFormat="1" ht="17.25" customHeight="1" thickBot="1" x14ac:dyDescent="0.25">
      <c r="A221" s="97" t="s">
        <v>72</v>
      </c>
      <c r="B221" s="66" t="s">
        <v>155</v>
      </c>
      <c r="C221" s="30"/>
      <c r="D221" s="30"/>
      <c r="E221" s="30"/>
      <c r="F221" s="39"/>
      <c r="G221" s="30"/>
      <c r="H221" s="30"/>
      <c r="I221" s="30"/>
      <c r="J221" s="30"/>
      <c r="K221" s="30"/>
      <c r="L221" s="78"/>
      <c r="M221" s="78"/>
      <c r="N221" s="78"/>
      <c r="O221" s="78"/>
      <c r="P221" s="78"/>
      <c r="Q221" s="16"/>
      <c r="R221" s="16"/>
    </row>
    <row r="222" spans="1:18" s="22" customFormat="1" ht="18" customHeight="1" thickBot="1" x14ac:dyDescent="0.25">
      <c r="A222" s="98" t="s">
        <v>74</v>
      </c>
      <c r="B222" s="41" t="s">
        <v>101</v>
      </c>
      <c r="C222" s="34">
        <f t="shared" ref="C222:K222" si="55">SUM(C223:C224)</f>
        <v>0</v>
      </c>
      <c r="D222" s="34">
        <f t="shared" si="55"/>
        <v>0</v>
      </c>
      <c r="E222" s="34">
        <f t="shared" si="55"/>
        <v>0</v>
      </c>
      <c r="F222" s="34">
        <f t="shared" si="55"/>
        <v>0</v>
      </c>
      <c r="G222" s="34">
        <f t="shared" si="55"/>
        <v>0</v>
      </c>
      <c r="H222" s="34">
        <f t="shared" si="55"/>
        <v>0</v>
      </c>
      <c r="I222" s="34">
        <f t="shared" si="55"/>
        <v>0</v>
      </c>
      <c r="J222" s="35">
        <f t="shared" si="55"/>
        <v>0</v>
      </c>
      <c r="K222" s="35">
        <f t="shared" si="55"/>
        <v>0</v>
      </c>
      <c r="L222" s="78"/>
      <c r="M222" s="78"/>
      <c r="N222" s="78"/>
      <c r="O222" s="78"/>
      <c r="P222" s="78"/>
      <c r="Q222" s="16"/>
      <c r="R222" s="16"/>
    </row>
    <row r="223" spans="1:18" s="17" customFormat="1" ht="13.5" thickBot="1" x14ac:dyDescent="0.25">
      <c r="A223" s="97"/>
      <c r="B223" s="107" t="s">
        <v>141</v>
      </c>
      <c r="C223" s="30"/>
      <c r="D223" s="30"/>
      <c r="E223" s="30"/>
      <c r="F223" s="39"/>
      <c r="G223" s="30"/>
      <c r="H223" s="30"/>
      <c r="I223" s="30"/>
      <c r="J223" s="30"/>
      <c r="K223" s="30"/>
      <c r="L223" s="78"/>
      <c r="M223" s="78"/>
      <c r="N223" s="78"/>
      <c r="O223" s="78"/>
      <c r="P223" s="78"/>
      <c r="Q223" s="16"/>
      <c r="R223" s="16"/>
    </row>
    <row r="224" spans="1:18" s="17" customFormat="1" ht="13.5" thickBot="1" x14ac:dyDescent="0.25">
      <c r="A224" s="97"/>
      <c r="B224" s="107" t="s">
        <v>142</v>
      </c>
      <c r="C224" s="30"/>
      <c r="D224" s="30"/>
      <c r="E224" s="30"/>
      <c r="F224" s="39"/>
      <c r="G224" s="30"/>
      <c r="H224" s="30"/>
      <c r="I224" s="30"/>
      <c r="J224" s="30"/>
      <c r="K224" s="30"/>
      <c r="L224" s="78"/>
      <c r="M224" s="78"/>
      <c r="N224" s="78"/>
      <c r="O224" s="78"/>
      <c r="P224" s="78"/>
      <c r="Q224" s="16"/>
      <c r="R224" s="16"/>
    </row>
    <row r="225" spans="1:18" s="95" customFormat="1" ht="26.25" customHeight="1" thickBot="1" x14ac:dyDescent="0.25">
      <c r="A225" s="41"/>
      <c r="B225" s="65" t="s">
        <v>156</v>
      </c>
      <c r="C225" s="34">
        <f t="shared" ref="C225:K225" si="56">C178+C166</f>
        <v>0</v>
      </c>
      <c r="D225" s="34">
        <f t="shared" si="56"/>
        <v>0</v>
      </c>
      <c r="E225" s="34">
        <f t="shared" si="56"/>
        <v>0</v>
      </c>
      <c r="F225" s="34">
        <f t="shared" si="56"/>
        <v>0</v>
      </c>
      <c r="G225" s="34">
        <f t="shared" si="56"/>
        <v>0</v>
      </c>
      <c r="H225" s="34">
        <f t="shared" si="56"/>
        <v>0</v>
      </c>
      <c r="I225" s="34">
        <f t="shared" si="56"/>
        <v>0</v>
      </c>
      <c r="J225" s="35">
        <f t="shared" si="56"/>
        <v>0</v>
      </c>
      <c r="K225" s="35">
        <f t="shared" si="56"/>
        <v>0</v>
      </c>
      <c r="L225" s="78"/>
      <c r="M225" s="78"/>
      <c r="N225" s="78"/>
      <c r="O225" s="78"/>
      <c r="P225" s="78"/>
      <c r="Q225" s="16"/>
      <c r="R225" s="16"/>
    </row>
    <row r="226" spans="1:18" s="22" customFormat="1" ht="13.5" thickBot="1" x14ac:dyDescent="0.25">
      <c r="A226" s="41"/>
      <c r="B226" s="64" t="s">
        <v>157</v>
      </c>
      <c r="C226" s="45">
        <f t="shared" ref="C226:K226" si="57">C158-C225</f>
        <v>0</v>
      </c>
      <c r="D226" s="45">
        <f t="shared" si="57"/>
        <v>0</v>
      </c>
      <c r="E226" s="45">
        <f t="shared" si="57"/>
        <v>0</v>
      </c>
      <c r="F226" s="45">
        <f t="shared" si="57"/>
        <v>0</v>
      </c>
      <c r="G226" s="45">
        <f t="shared" si="57"/>
        <v>0</v>
      </c>
      <c r="H226" s="45">
        <f t="shared" si="57"/>
        <v>0</v>
      </c>
      <c r="I226" s="45">
        <f t="shared" si="57"/>
        <v>0</v>
      </c>
      <c r="J226" s="46">
        <f t="shared" si="57"/>
        <v>0</v>
      </c>
      <c r="K226" s="46">
        <f t="shared" si="57"/>
        <v>0</v>
      </c>
      <c r="L226" s="78"/>
      <c r="M226" s="78"/>
      <c r="N226" s="78"/>
      <c r="O226" s="78"/>
      <c r="P226" s="78"/>
      <c r="Q226" s="16"/>
      <c r="R226" s="16"/>
    </row>
    <row r="227" spans="1:18" s="17" customFormat="1" ht="13.5" thickBot="1" x14ac:dyDescent="0.25">
      <c r="A227" s="41"/>
      <c r="B227" s="41"/>
      <c r="C227" s="48"/>
      <c r="D227" s="48"/>
      <c r="E227" s="48"/>
      <c r="F227" s="48"/>
      <c r="G227" s="48"/>
      <c r="H227" s="48"/>
      <c r="I227" s="48"/>
      <c r="J227" s="48"/>
      <c r="K227" s="48"/>
      <c r="L227" s="78"/>
      <c r="M227" s="78"/>
      <c r="N227" s="78"/>
      <c r="O227" s="78"/>
      <c r="P227" s="78"/>
      <c r="Q227" s="16"/>
      <c r="R227" s="16"/>
    </row>
    <row r="228" spans="1:18" s="17" customFormat="1" ht="13.5" thickBot="1" x14ac:dyDescent="0.25">
      <c r="A228" s="41"/>
      <c r="B228" s="42" t="s">
        <v>158</v>
      </c>
      <c r="C228" s="48"/>
      <c r="D228" s="48"/>
      <c r="E228" s="48"/>
      <c r="F228" s="48"/>
      <c r="G228" s="48"/>
      <c r="H228" s="48"/>
      <c r="I228" s="48"/>
      <c r="J228" s="48"/>
      <c r="K228" s="48"/>
      <c r="L228" s="78"/>
      <c r="M228" s="78"/>
      <c r="N228" s="78"/>
      <c r="O228" s="78"/>
      <c r="P228" s="78"/>
      <c r="Q228" s="16"/>
      <c r="R228" s="16"/>
    </row>
    <row r="229" spans="1:18" s="17" customFormat="1" ht="13.5" thickBot="1" x14ac:dyDescent="0.25">
      <c r="A229" s="41"/>
      <c r="B229" s="67" t="s">
        <v>159</v>
      </c>
      <c r="C229" s="30"/>
      <c r="D229" s="30"/>
      <c r="E229" s="30"/>
      <c r="F229" s="39"/>
      <c r="G229" s="30"/>
      <c r="H229" s="30"/>
      <c r="I229" s="30"/>
      <c r="J229" s="30"/>
      <c r="K229" s="30"/>
      <c r="L229" s="78"/>
      <c r="M229" s="78"/>
      <c r="N229" s="78"/>
      <c r="O229" s="78"/>
      <c r="P229" s="78"/>
      <c r="Q229" s="16"/>
      <c r="R229" s="16"/>
    </row>
    <row r="230" spans="1:18" s="17" customFormat="1" ht="13.5" thickBot="1" x14ac:dyDescent="0.25">
      <c r="A230" s="41"/>
      <c r="B230" s="67" t="s">
        <v>160</v>
      </c>
      <c r="C230" s="30"/>
      <c r="D230" s="30"/>
      <c r="E230" s="30"/>
      <c r="F230" s="39"/>
      <c r="G230" s="30"/>
      <c r="H230" s="30"/>
      <c r="I230" s="30"/>
      <c r="J230" s="30"/>
      <c r="K230" s="30"/>
      <c r="L230" s="78"/>
      <c r="M230" s="78"/>
      <c r="N230" s="78"/>
      <c r="O230" s="78"/>
      <c r="P230" s="78"/>
      <c r="Q230" s="16"/>
      <c r="R230" s="16"/>
    </row>
    <row r="231" spans="1:18" s="17" customFormat="1" ht="13.5" thickBot="1" x14ac:dyDescent="0.25">
      <c r="A231" s="41"/>
      <c r="B231" s="67" t="s">
        <v>161</v>
      </c>
      <c r="C231" s="30"/>
      <c r="D231" s="30"/>
      <c r="E231" s="30"/>
      <c r="F231" s="39"/>
      <c r="G231" s="30"/>
      <c r="H231" s="30"/>
      <c r="I231" s="30"/>
      <c r="J231" s="30"/>
      <c r="K231" s="30"/>
      <c r="L231" s="78"/>
      <c r="M231" s="78"/>
      <c r="N231" s="78"/>
      <c r="O231" s="78"/>
      <c r="P231" s="78"/>
      <c r="Q231" s="16"/>
      <c r="R231" s="16"/>
    </row>
    <row r="232" spans="1:18" s="17" customFormat="1" ht="13.5" thickBot="1" x14ac:dyDescent="0.25">
      <c r="A232" s="41"/>
      <c r="B232" s="67" t="s">
        <v>162</v>
      </c>
      <c r="C232" s="30"/>
      <c r="D232" s="30"/>
      <c r="E232" s="30"/>
      <c r="F232" s="39"/>
      <c r="G232" s="30"/>
      <c r="H232" s="30"/>
      <c r="I232" s="30"/>
      <c r="J232" s="30"/>
      <c r="K232" s="30"/>
      <c r="L232" s="78"/>
      <c r="M232" s="78"/>
      <c r="N232" s="78"/>
      <c r="O232" s="78"/>
      <c r="P232" s="78"/>
      <c r="Q232" s="16"/>
      <c r="R232" s="16"/>
    </row>
    <row r="233" spans="1:18" s="17" customFormat="1" ht="17.25" customHeight="1" thickBot="1" x14ac:dyDescent="0.25">
      <c r="A233" s="41"/>
      <c r="B233" s="67" t="s">
        <v>163</v>
      </c>
      <c r="C233" s="30"/>
      <c r="D233" s="30"/>
      <c r="E233" s="30"/>
      <c r="F233" s="39"/>
      <c r="G233" s="30"/>
      <c r="H233" s="30"/>
      <c r="I233" s="30"/>
      <c r="J233" s="30"/>
      <c r="K233" s="30"/>
      <c r="L233" s="78"/>
      <c r="M233" s="78"/>
      <c r="N233" s="78"/>
      <c r="O233" s="78"/>
      <c r="P233" s="78"/>
      <c r="Q233" s="16"/>
      <c r="R233" s="16"/>
    </row>
    <row r="234" spans="1:18" s="17" customFormat="1" x14ac:dyDescent="0.2">
      <c r="A234" s="110"/>
      <c r="B234" s="110"/>
      <c r="C234" s="82"/>
      <c r="D234" s="82"/>
      <c r="E234" s="82"/>
      <c r="F234" s="82"/>
      <c r="G234" s="82"/>
      <c r="H234" s="82"/>
      <c r="I234" s="82"/>
      <c r="J234" s="82"/>
      <c r="K234" s="82"/>
      <c r="L234" s="78"/>
      <c r="M234" s="78"/>
      <c r="N234" s="78"/>
      <c r="O234" s="78"/>
      <c r="P234" s="78"/>
      <c r="Q234" s="16"/>
      <c r="R234" s="16"/>
    </row>
    <row r="236" spans="1:18" x14ac:dyDescent="0.2">
      <c r="B236" s="160" t="s">
        <v>177</v>
      </c>
      <c r="C236" s="160"/>
      <c r="D236" s="160"/>
      <c r="E236" s="160"/>
      <c r="F236" s="161"/>
      <c r="G236" s="161"/>
      <c r="H236" s="161"/>
    </row>
    <row r="237" spans="1:18" x14ac:dyDescent="0.2">
      <c r="B237" s="151" t="s">
        <v>164</v>
      </c>
      <c r="C237" s="152"/>
      <c r="D237" s="111"/>
      <c r="E237" s="151" t="s">
        <v>165</v>
      </c>
      <c r="F237" s="152"/>
      <c r="G237" s="151" t="s">
        <v>166</v>
      </c>
      <c r="H237" s="152"/>
    </row>
    <row r="238" spans="1:18" x14ac:dyDescent="0.2">
      <c r="B238" s="153"/>
      <c r="C238" s="153"/>
      <c r="D238" s="54"/>
      <c r="E238" s="154"/>
      <c r="F238" s="154"/>
      <c r="G238" s="153"/>
      <c r="H238" s="153"/>
    </row>
  </sheetData>
  <mergeCells count="11">
    <mergeCell ref="F1:H1"/>
    <mergeCell ref="F3:K3"/>
    <mergeCell ref="A5:B5"/>
    <mergeCell ref="A67:B67"/>
    <mergeCell ref="B236:H236"/>
    <mergeCell ref="E237:F237"/>
    <mergeCell ref="G237:H237"/>
    <mergeCell ref="B238:C238"/>
    <mergeCell ref="E238:F238"/>
    <mergeCell ref="G238:H238"/>
    <mergeCell ref="B237:C237"/>
  </mergeCells>
  <phoneticPr fontId="4" type="noConversion"/>
  <pageMargins left="0.75" right="0.75" top="1" bottom="1" header="0.5" footer="0.5"/>
  <pageSetup paperSize="9" scale="4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J232"/>
  <sheetViews>
    <sheetView workbookViewId="0">
      <selection activeCell="A56" sqref="A56:K56"/>
    </sheetView>
  </sheetViews>
  <sheetFormatPr defaultColWidth="12.28515625" defaultRowHeight="15" x14ac:dyDescent="0.2"/>
  <cols>
    <col min="1" max="1" width="4.42578125" style="114" customWidth="1"/>
    <col min="2" max="2" width="95.7109375" style="114" bestFit="1" customWidth="1"/>
    <col min="3" max="10" width="20.7109375" style="2" customWidth="1"/>
    <col min="11" max="11" width="20.5703125" style="2" customWidth="1"/>
    <col min="12" max="16" width="8.42578125" style="2" customWidth="1"/>
    <col min="17" max="17" width="12.28515625" style="114"/>
    <col min="18" max="166" width="12.28515625" style="113"/>
    <col min="167" max="16384" width="12.28515625" style="114"/>
  </cols>
  <sheetData>
    <row r="1" spans="1:166" ht="29.25" customHeight="1" x14ac:dyDescent="0.2">
      <c r="A1" s="11" t="s">
        <v>0</v>
      </c>
      <c r="B1" s="10"/>
      <c r="C1" s="17" t="s">
        <v>1</v>
      </c>
      <c r="D1" s="17"/>
      <c r="E1" s="73"/>
      <c r="F1" s="162"/>
      <c r="G1" s="163"/>
      <c r="H1" s="163"/>
      <c r="I1" s="17"/>
      <c r="J1" s="73"/>
      <c r="K1" s="17"/>
      <c r="L1" s="17"/>
      <c r="M1" s="17"/>
      <c r="N1" s="17"/>
      <c r="O1" s="17"/>
      <c r="P1" s="17"/>
      <c r="Q1" s="73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166" ht="46.5" customHeight="1" x14ac:dyDescent="0.2">
      <c r="A2" s="12"/>
      <c r="B2" s="126"/>
      <c r="C2" s="6"/>
      <c r="D2" s="6"/>
      <c r="E2" s="6"/>
      <c r="F2" s="157" t="s">
        <v>2</v>
      </c>
      <c r="G2" s="157"/>
      <c r="H2" s="157"/>
      <c r="I2" s="157"/>
      <c r="J2" s="157"/>
      <c r="K2" s="157"/>
      <c r="L2" s="17"/>
      <c r="M2" s="17"/>
      <c r="N2" s="17"/>
      <c r="O2" s="17"/>
      <c r="P2" s="17"/>
      <c r="Q2" s="73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166" ht="32.25" customHeight="1" x14ac:dyDescent="0.2">
      <c r="A3" s="13"/>
      <c r="B3" s="24" t="s">
        <v>312</v>
      </c>
      <c r="C3" s="6"/>
      <c r="D3" s="6"/>
      <c r="E3" s="6"/>
      <c r="F3" s="6"/>
      <c r="G3" s="6"/>
      <c r="H3" s="6"/>
      <c r="I3" s="6"/>
      <c r="J3" s="14" t="s">
        <v>3</v>
      </c>
      <c r="K3" s="15"/>
      <c r="L3" s="16"/>
      <c r="M3" s="16"/>
      <c r="N3" s="16"/>
      <c r="O3" s="16"/>
      <c r="P3" s="1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166" ht="15.75" thickBot="1" x14ac:dyDescent="0.25">
      <c r="A4" s="158" t="s">
        <v>167</v>
      </c>
      <c r="B4" s="158"/>
      <c r="C4" s="7"/>
      <c r="D4" s="7"/>
      <c r="E4" s="7"/>
      <c r="F4" s="7"/>
      <c r="G4" s="7"/>
      <c r="H4" s="7"/>
      <c r="I4" s="7"/>
      <c r="J4" s="7"/>
      <c r="K4" s="17"/>
      <c r="L4" s="78"/>
      <c r="M4" s="78"/>
      <c r="N4" s="78"/>
      <c r="O4" s="78"/>
      <c r="P4" s="78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</row>
    <row r="5" spans="1:166" ht="39" thickBot="1" x14ac:dyDescent="0.25">
      <c r="A5" s="25"/>
      <c r="B5" s="51" t="s">
        <v>5</v>
      </c>
      <c r="C5" s="26" t="s">
        <v>6</v>
      </c>
      <c r="D5" s="56" t="s">
        <v>179</v>
      </c>
      <c r="E5" s="26" t="s">
        <v>7</v>
      </c>
      <c r="F5" s="36" t="s">
        <v>8</v>
      </c>
      <c r="G5" s="26" t="s">
        <v>9</v>
      </c>
      <c r="H5" s="26" t="s">
        <v>9</v>
      </c>
      <c r="I5" s="26" t="s">
        <v>9</v>
      </c>
      <c r="J5" s="26" t="s">
        <v>9</v>
      </c>
      <c r="K5" s="26" t="s">
        <v>9</v>
      </c>
      <c r="L5" s="78"/>
      <c r="M5" s="78"/>
      <c r="N5" s="78"/>
      <c r="O5" s="78"/>
      <c r="P5" s="78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</row>
    <row r="6" spans="1:166" s="2" customFormat="1" ht="30" customHeight="1" thickBot="1" x14ac:dyDescent="0.25">
      <c r="A6" s="27"/>
      <c r="B6" s="27" t="s">
        <v>180</v>
      </c>
      <c r="C6" s="28" t="s">
        <v>10</v>
      </c>
      <c r="D6" s="28"/>
      <c r="E6" s="28" t="s">
        <v>181</v>
      </c>
      <c r="F6" s="37"/>
      <c r="G6" s="28" t="s">
        <v>182</v>
      </c>
      <c r="H6" s="28" t="s">
        <v>183</v>
      </c>
      <c r="I6" s="28" t="s">
        <v>184</v>
      </c>
      <c r="J6" s="28" t="s">
        <v>185</v>
      </c>
      <c r="K6" s="28" t="s">
        <v>186</v>
      </c>
      <c r="L6" s="78"/>
      <c r="M6" s="78"/>
      <c r="N6" s="78"/>
      <c r="O6" s="78"/>
      <c r="P6" s="78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</row>
    <row r="7" spans="1:166" s="2" customFormat="1" ht="30" customHeight="1" thickBot="1" x14ac:dyDescent="0.25">
      <c r="A7" s="27"/>
      <c r="B7" s="27" t="s">
        <v>168</v>
      </c>
      <c r="C7" s="29">
        <v>360</v>
      </c>
      <c r="D7" s="29"/>
      <c r="E7" s="29">
        <v>360</v>
      </c>
      <c r="F7" s="38"/>
      <c r="G7" s="29">
        <v>360</v>
      </c>
      <c r="H7" s="29">
        <v>360</v>
      </c>
      <c r="I7" s="29">
        <v>360</v>
      </c>
      <c r="J7" s="29">
        <v>360</v>
      </c>
      <c r="K7" s="29">
        <v>360</v>
      </c>
      <c r="L7" s="78"/>
      <c r="M7" s="78"/>
      <c r="N7" s="78"/>
      <c r="O7" s="78"/>
      <c r="P7" s="78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</row>
    <row r="8" spans="1:166" s="116" customFormat="1" ht="35.25" customHeight="1" thickBot="1" x14ac:dyDescent="0.25">
      <c r="A8" s="33" t="s">
        <v>12</v>
      </c>
      <c r="B8" s="65" t="s">
        <v>235</v>
      </c>
      <c r="C8" s="34">
        <f t="shared" ref="C8:K8" si="0">SUM(C10:C11)</f>
        <v>0</v>
      </c>
      <c r="D8" s="34"/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si="0"/>
        <v>0</v>
      </c>
      <c r="I8" s="34">
        <f t="shared" si="0"/>
        <v>0</v>
      </c>
      <c r="J8" s="35">
        <f t="shared" si="0"/>
        <v>0</v>
      </c>
      <c r="K8" s="35">
        <f t="shared" si="0"/>
        <v>0</v>
      </c>
      <c r="L8" s="18"/>
      <c r="M8" s="78"/>
      <c r="N8" s="78"/>
      <c r="O8" s="78"/>
      <c r="P8" s="78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</row>
    <row r="9" spans="1:166" s="116" customFormat="1" ht="18" customHeight="1" thickBot="1" x14ac:dyDescent="0.25">
      <c r="A9" s="60"/>
      <c r="B9" s="60" t="s">
        <v>13</v>
      </c>
      <c r="C9" s="30"/>
      <c r="D9" s="30"/>
      <c r="E9" s="30"/>
      <c r="F9" s="39"/>
      <c r="G9" s="30"/>
      <c r="H9" s="30"/>
      <c r="I9" s="30"/>
      <c r="J9" s="30"/>
      <c r="K9" s="30"/>
      <c r="L9" s="78"/>
      <c r="M9" s="78"/>
      <c r="N9" s="78"/>
      <c r="O9" s="78"/>
      <c r="P9" s="78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</row>
    <row r="10" spans="1:166" s="116" customFormat="1" ht="18" customHeight="1" thickBot="1" x14ac:dyDescent="0.25">
      <c r="A10" s="61" t="s">
        <v>14</v>
      </c>
      <c r="B10" s="61" t="s">
        <v>15</v>
      </c>
      <c r="C10" s="30"/>
      <c r="D10" s="30"/>
      <c r="E10" s="30"/>
      <c r="F10" s="39"/>
      <c r="G10" s="30"/>
      <c r="H10" s="30"/>
      <c r="I10" s="30"/>
      <c r="J10" s="30"/>
      <c r="K10" s="30"/>
      <c r="L10" s="78"/>
      <c r="M10" s="78"/>
      <c r="N10" s="78"/>
      <c r="O10" s="78"/>
      <c r="P10" s="78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</row>
    <row r="11" spans="1:166" s="116" customFormat="1" ht="18" customHeight="1" thickBot="1" x14ac:dyDescent="0.25">
      <c r="A11" s="61" t="s">
        <v>16</v>
      </c>
      <c r="B11" s="61" t="s">
        <v>21</v>
      </c>
      <c r="C11" s="30"/>
      <c r="D11" s="30"/>
      <c r="E11" s="30"/>
      <c r="F11" s="39"/>
      <c r="G11" s="30"/>
      <c r="H11" s="30"/>
      <c r="I11" s="30"/>
      <c r="J11" s="30"/>
      <c r="K11" s="30"/>
      <c r="L11" s="78"/>
      <c r="M11" s="78"/>
      <c r="N11" s="78"/>
      <c r="O11" s="78"/>
      <c r="P11" s="78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</row>
    <row r="12" spans="1:166" s="116" customFormat="1" ht="27" customHeight="1" thickBot="1" x14ac:dyDescent="0.25">
      <c r="A12" s="33" t="s">
        <v>22</v>
      </c>
      <c r="B12" s="33" t="s">
        <v>236</v>
      </c>
      <c r="C12" s="34">
        <f t="shared" ref="C12:K12" si="1">SUM(C14:C15)</f>
        <v>0</v>
      </c>
      <c r="D12" s="34"/>
      <c r="E12" s="34">
        <f t="shared" si="1"/>
        <v>0</v>
      </c>
      <c r="F12" s="34">
        <f t="shared" si="1"/>
        <v>0</v>
      </c>
      <c r="G12" s="34">
        <f t="shared" si="1"/>
        <v>0</v>
      </c>
      <c r="H12" s="34">
        <f t="shared" si="1"/>
        <v>0</v>
      </c>
      <c r="I12" s="34">
        <f t="shared" si="1"/>
        <v>0</v>
      </c>
      <c r="J12" s="35">
        <f t="shared" si="1"/>
        <v>0</v>
      </c>
      <c r="K12" s="35">
        <f t="shared" si="1"/>
        <v>0</v>
      </c>
      <c r="L12" s="78"/>
      <c r="M12" s="78"/>
      <c r="N12" s="78"/>
      <c r="O12" s="78"/>
      <c r="P12" s="78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</row>
    <row r="13" spans="1:166" s="116" customFormat="1" ht="18" customHeight="1" thickBot="1" x14ac:dyDescent="0.25">
      <c r="A13" s="61"/>
      <c r="B13" s="61" t="s">
        <v>169</v>
      </c>
      <c r="C13" s="30"/>
      <c r="D13" s="30"/>
      <c r="E13" s="30"/>
      <c r="F13" s="39"/>
      <c r="G13" s="30"/>
      <c r="H13" s="30"/>
      <c r="I13" s="30"/>
      <c r="J13" s="30"/>
      <c r="K13" s="30"/>
      <c r="L13" s="78"/>
      <c r="M13" s="78"/>
      <c r="N13" s="78"/>
      <c r="O13" s="78"/>
      <c r="P13" s="78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</row>
    <row r="14" spans="1:166" s="116" customFormat="1" ht="18" customHeight="1" thickBot="1" x14ac:dyDescent="0.25">
      <c r="A14" s="61" t="s">
        <v>14</v>
      </c>
      <c r="B14" s="61" t="s">
        <v>170</v>
      </c>
      <c r="C14" s="30"/>
      <c r="D14" s="30"/>
      <c r="E14" s="30"/>
      <c r="F14" s="39"/>
      <c r="G14" s="30"/>
      <c r="H14" s="30"/>
      <c r="I14" s="30"/>
      <c r="J14" s="30"/>
      <c r="K14" s="30"/>
      <c r="L14" s="78"/>
      <c r="M14" s="78"/>
      <c r="N14" s="78"/>
      <c r="O14" s="78"/>
      <c r="P14" s="78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</row>
    <row r="15" spans="1:166" s="116" customFormat="1" ht="18" customHeight="1" thickBot="1" x14ac:dyDescent="0.25">
      <c r="A15" s="61" t="s">
        <v>16</v>
      </c>
      <c r="B15" s="61" t="s">
        <v>36</v>
      </c>
      <c r="C15" s="30"/>
      <c r="D15" s="30"/>
      <c r="E15" s="30"/>
      <c r="F15" s="39"/>
      <c r="G15" s="30"/>
      <c r="H15" s="30"/>
      <c r="I15" s="30"/>
      <c r="J15" s="30"/>
      <c r="K15" s="30"/>
      <c r="L15" s="78"/>
      <c r="M15" s="78"/>
      <c r="N15" s="78"/>
      <c r="O15" s="78"/>
      <c r="P15" s="78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</row>
    <row r="16" spans="1:166" s="116" customFormat="1" ht="27" customHeight="1" thickBot="1" x14ac:dyDescent="0.25">
      <c r="A16" s="33" t="s">
        <v>37</v>
      </c>
      <c r="B16" s="33" t="s">
        <v>171</v>
      </c>
      <c r="C16" s="35">
        <f t="shared" ref="C16:K16" si="2">C8-C12</f>
        <v>0</v>
      </c>
      <c r="D16" s="35"/>
      <c r="E16" s="35">
        <f t="shared" si="2"/>
        <v>0</v>
      </c>
      <c r="F16" s="35">
        <f t="shared" si="2"/>
        <v>0</v>
      </c>
      <c r="G16" s="35">
        <f t="shared" si="2"/>
        <v>0</v>
      </c>
      <c r="H16" s="35">
        <f t="shared" si="2"/>
        <v>0</v>
      </c>
      <c r="I16" s="35">
        <f t="shared" si="2"/>
        <v>0</v>
      </c>
      <c r="J16" s="35">
        <f t="shared" si="2"/>
        <v>0</v>
      </c>
      <c r="K16" s="35">
        <f t="shared" si="2"/>
        <v>0</v>
      </c>
      <c r="L16" s="78"/>
      <c r="M16" s="78"/>
      <c r="N16" s="78"/>
      <c r="O16" s="78"/>
      <c r="P16" s="78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</row>
    <row r="17" spans="1:166" s="116" customFormat="1" ht="27" customHeight="1" thickBot="1" x14ac:dyDescent="0.25">
      <c r="A17" s="117" t="s">
        <v>39</v>
      </c>
      <c r="B17" s="117" t="s">
        <v>172</v>
      </c>
      <c r="C17" s="30"/>
      <c r="D17" s="30"/>
      <c r="E17" s="30"/>
      <c r="F17" s="39"/>
      <c r="G17" s="30"/>
      <c r="H17" s="30"/>
      <c r="I17" s="30"/>
      <c r="J17" s="30"/>
      <c r="K17" s="30"/>
      <c r="L17" s="78"/>
      <c r="M17" s="78"/>
      <c r="N17" s="78"/>
      <c r="O17" s="78"/>
      <c r="P17" s="78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</row>
    <row r="18" spans="1:166" s="116" customFormat="1" ht="27" customHeight="1" thickBot="1" x14ac:dyDescent="0.25">
      <c r="A18" s="117" t="s">
        <v>42</v>
      </c>
      <c r="B18" s="117" t="s">
        <v>173</v>
      </c>
      <c r="C18" s="30"/>
      <c r="D18" s="30"/>
      <c r="E18" s="30"/>
      <c r="F18" s="39"/>
      <c r="G18" s="30"/>
      <c r="H18" s="30"/>
      <c r="I18" s="30"/>
      <c r="J18" s="30"/>
      <c r="K18" s="30"/>
      <c r="L18" s="78"/>
      <c r="M18" s="78"/>
      <c r="N18" s="78"/>
      <c r="O18" s="78"/>
      <c r="P18" s="78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</row>
    <row r="19" spans="1:166" s="116" customFormat="1" ht="27" customHeight="1" thickBot="1" x14ac:dyDescent="0.25">
      <c r="A19" s="33" t="s">
        <v>46</v>
      </c>
      <c r="B19" s="33" t="s">
        <v>174</v>
      </c>
      <c r="C19" s="35">
        <f t="shared" ref="C19:K19" si="3">C16-C17-C18</f>
        <v>0</v>
      </c>
      <c r="D19" s="35"/>
      <c r="E19" s="35">
        <f t="shared" si="3"/>
        <v>0</v>
      </c>
      <c r="F19" s="35">
        <f t="shared" si="3"/>
        <v>0</v>
      </c>
      <c r="G19" s="35">
        <f t="shared" si="3"/>
        <v>0</v>
      </c>
      <c r="H19" s="35">
        <f t="shared" si="3"/>
        <v>0</v>
      </c>
      <c r="I19" s="35">
        <f t="shared" si="3"/>
        <v>0</v>
      </c>
      <c r="J19" s="35">
        <f t="shared" si="3"/>
        <v>0</v>
      </c>
      <c r="K19" s="35">
        <f t="shared" si="3"/>
        <v>0</v>
      </c>
      <c r="L19" s="78"/>
      <c r="M19" s="78"/>
      <c r="N19" s="78"/>
      <c r="O19" s="78"/>
      <c r="P19" s="78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</row>
    <row r="20" spans="1:166" s="116" customFormat="1" ht="27" customHeight="1" thickBot="1" x14ac:dyDescent="0.25">
      <c r="A20" s="33" t="s">
        <v>48</v>
      </c>
      <c r="B20" s="33" t="s">
        <v>237</v>
      </c>
      <c r="C20" s="34">
        <f t="shared" ref="C20:K20" si="4">SUM(C21:C24)</f>
        <v>0</v>
      </c>
      <c r="D20" s="34"/>
      <c r="E20" s="34">
        <f t="shared" si="4"/>
        <v>0</v>
      </c>
      <c r="F20" s="34">
        <f t="shared" si="4"/>
        <v>0</v>
      </c>
      <c r="G20" s="34">
        <f t="shared" si="4"/>
        <v>0</v>
      </c>
      <c r="H20" s="34">
        <f t="shared" si="4"/>
        <v>0</v>
      </c>
      <c r="I20" s="34">
        <f t="shared" si="4"/>
        <v>0</v>
      </c>
      <c r="J20" s="35">
        <f t="shared" si="4"/>
        <v>0</v>
      </c>
      <c r="K20" s="35">
        <f t="shared" si="4"/>
        <v>0</v>
      </c>
      <c r="L20" s="78"/>
      <c r="M20" s="78"/>
      <c r="N20" s="78"/>
      <c r="O20" s="78"/>
      <c r="P20" s="78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</row>
    <row r="21" spans="1:166" s="116" customFormat="1" ht="18" customHeight="1" thickBot="1" x14ac:dyDescent="0.25">
      <c r="A21" s="61" t="s">
        <v>14</v>
      </c>
      <c r="B21" s="61" t="s">
        <v>190</v>
      </c>
      <c r="C21" s="30"/>
      <c r="D21" s="30"/>
      <c r="E21" s="30"/>
      <c r="F21" s="39"/>
      <c r="G21" s="30"/>
      <c r="H21" s="30"/>
      <c r="I21" s="30"/>
      <c r="J21" s="30"/>
      <c r="K21" s="30"/>
      <c r="L21" s="78"/>
      <c r="M21" s="78"/>
      <c r="N21" s="78"/>
      <c r="O21" s="78"/>
      <c r="P21" s="78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</row>
    <row r="22" spans="1:166" s="119" customFormat="1" ht="18" customHeight="1" thickBot="1" x14ac:dyDescent="0.25">
      <c r="A22" s="61" t="s">
        <v>16</v>
      </c>
      <c r="B22" s="61" t="s">
        <v>40</v>
      </c>
      <c r="C22" s="30"/>
      <c r="D22" s="30"/>
      <c r="E22" s="30"/>
      <c r="F22" s="39"/>
      <c r="G22" s="30"/>
      <c r="H22" s="30"/>
      <c r="I22" s="30"/>
      <c r="J22" s="30"/>
      <c r="K22" s="30"/>
      <c r="L22" s="78"/>
      <c r="M22" s="78"/>
      <c r="N22" s="78"/>
      <c r="O22" s="78"/>
      <c r="P22" s="78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</row>
    <row r="23" spans="1:166" s="119" customFormat="1" ht="18" customHeight="1" thickBot="1" x14ac:dyDescent="0.25">
      <c r="A23" s="61" t="s">
        <v>18</v>
      </c>
      <c r="B23" s="61" t="s">
        <v>44</v>
      </c>
      <c r="C23" s="30"/>
      <c r="D23" s="30"/>
      <c r="E23" s="30"/>
      <c r="F23" s="39"/>
      <c r="G23" s="30"/>
      <c r="H23" s="30"/>
      <c r="I23" s="30"/>
      <c r="J23" s="30"/>
      <c r="K23" s="30"/>
      <c r="L23" s="78"/>
      <c r="M23" s="78"/>
      <c r="N23" s="78"/>
      <c r="O23" s="78"/>
      <c r="P23" s="78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</row>
    <row r="24" spans="1:166" s="116" customFormat="1" ht="15" customHeight="1" thickBot="1" x14ac:dyDescent="0.25">
      <c r="A24" s="61" t="s">
        <v>20</v>
      </c>
      <c r="B24" s="61" t="s">
        <v>41</v>
      </c>
      <c r="C24" s="30"/>
      <c r="D24" s="30"/>
      <c r="E24" s="30"/>
      <c r="F24" s="39"/>
      <c r="G24" s="30"/>
      <c r="H24" s="30"/>
      <c r="I24" s="30"/>
      <c r="J24" s="30"/>
      <c r="K24" s="30"/>
      <c r="L24" s="78"/>
      <c r="M24" s="78"/>
      <c r="N24" s="78"/>
      <c r="O24" s="78"/>
      <c r="P24" s="78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</row>
    <row r="25" spans="1:166" s="116" customFormat="1" ht="27" customHeight="1" thickBot="1" x14ac:dyDescent="0.25">
      <c r="A25" s="33" t="s">
        <v>53</v>
      </c>
      <c r="B25" s="33" t="s">
        <v>43</v>
      </c>
      <c r="C25" s="34">
        <f t="shared" ref="C25:K25" si="5">SUM(C26:C28)</f>
        <v>0</v>
      </c>
      <c r="D25" s="34"/>
      <c r="E25" s="34">
        <f t="shared" si="5"/>
        <v>0</v>
      </c>
      <c r="F25" s="34">
        <f t="shared" si="5"/>
        <v>0</v>
      </c>
      <c r="G25" s="34">
        <f t="shared" si="5"/>
        <v>0</v>
      </c>
      <c r="H25" s="34">
        <f t="shared" si="5"/>
        <v>0</v>
      </c>
      <c r="I25" s="34">
        <f t="shared" si="5"/>
        <v>0</v>
      </c>
      <c r="J25" s="35">
        <f t="shared" si="5"/>
        <v>0</v>
      </c>
      <c r="K25" s="35">
        <f t="shared" si="5"/>
        <v>0</v>
      </c>
      <c r="L25" s="78"/>
      <c r="M25" s="78"/>
      <c r="N25" s="78"/>
      <c r="O25" s="78"/>
      <c r="P25" s="78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</row>
    <row r="26" spans="1:166" s="116" customFormat="1" ht="18" customHeight="1" thickBot="1" x14ac:dyDescent="0.25">
      <c r="A26" s="61" t="s">
        <v>14</v>
      </c>
      <c r="B26" s="61" t="s">
        <v>191</v>
      </c>
      <c r="C26" s="30"/>
      <c r="D26" s="30"/>
      <c r="E26" s="30"/>
      <c r="F26" s="39"/>
      <c r="G26" s="30"/>
      <c r="H26" s="30"/>
      <c r="I26" s="30"/>
      <c r="J26" s="30"/>
      <c r="K26" s="30"/>
      <c r="L26" s="78"/>
      <c r="M26" s="78"/>
      <c r="N26" s="78"/>
      <c r="O26" s="78"/>
      <c r="P26" s="78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</row>
    <row r="27" spans="1:166" s="116" customFormat="1" ht="18" customHeight="1" thickBot="1" x14ac:dyDescent="0.25">
      <c r="A27" s="61" t="s">
        <v>16</v>
      </c>
      <c r="B27" s="61" t="s">
        <v>44</v>
      </c>
      <c r="C27" s="30"/>
      <c r="D27" s="30"/>
      <c r="E27" s="30"/>
      <c r="F27" s="39"/>
      <c r="G27" s="30"/>
      <c r="H27" s="30"/>
      <c r="I27" s="30"/>
      <c r="J27" s="30"/>
      <c r="K27" s="30"/>
      <c r="L27" s="78"/>
      <c r="M27" s="78"/>
      <c r="N27" s="78"/>
      <c r="O27" s="78"/>
      <c r="P27" s="78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</row>
    <row r="28" spans="1:166" s="116" customFormat="1" ht="16.5" customHeight="1" thickBot="1" x14ac:dyDescent="0.25">
      <c r="A28" s="61" t="s">
        <v>18</v>
      </c>
      <c r="B28" s="61" t="s">
        <v>45</v>
      </c>
      <c r="C28" s="30"/>
      <c r="D28" s="30"/>
      <c r="E28" s="30"/>
      <c r="F28" s="39"/>
      <c r="G28" s="30"/>
      <c r="H28" s="30"/>
      <c r="I28" s="30"/>
      <c r="J28" s="30"/>
      <c r="K28" s="30"/>
      <c r="L28" s="78"/>
      <c r="M28" s="78"/>
      <c r="N28" s="78"/>
      <c r="O28" s="78"/>
      <c r="P28" s="78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</row>
    <row r="29" spans="1:166" s="120" customFormat="1" ht="27" customHeight="1" thickBot="1" x14ac:dyDescent="0.25">
      <c r="A29" s="33" t="s">
        <v>14</v>
      </c>
      <c r="B29" s="33" t="s">
        <v>175</v>
      </c>
      <c r="C29" s="34">
        <f t="shared" ref="C29:K29" si="6">C19+C20-C25</f>
        <v>0</v>
      </c>
      <c r="D29" s="34"/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5">
        <f t="shared" si="6"/>
        <v>0</v>
      </c>
      <c r="K29" s="35">
        <f t="shared" si="6"/>
        <v>0</v>
      </c>
      <c r="L29" s="78"/>
      <c r="M29" s="78"/>
      <c r="N29" s="78"/>
      <c r="O29" s="78"/>
      <c r="P29" s="78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</row>
    <row r="30" spans="1:166" s="116" customFormat="1" ht="27" customHeight="1" thickBot="1" x14ac:dyDescent="0.25">
      <c r="A30" s="33" t="s">
        <v>56</v>
      </c>
      <c r="B30" s="33" t="s">
        <v>49</v>
      </c>
      <c r="C30" s="34">
        <f t="shared" ref="C30:K30" si="7">C31+C36+C38+C40+C41</f>
        <v>0</v>
      </c>
      <c r="D30" s="34"/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5">
        <f t="shared" si="7"/>
        <v>0</v>
      </c>
      <c r="K30" s="35">
        <f t="shared" si="7"/>
        <v>0</v>
      </c>
      <c r="L30" s="78"/>
      <c r="M30" s="78"/>
      <c r="N30" s="78"/>
      <c r="O30" s="78"/>
      <c r="P30" s="78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</row>
    <row r="31" spans="1:166" s="116" customFormat="1" ht="18" customHeight="1" thickBot="1" x14ac:dyDescent="0.25">
      <c r="A31" s="61" t="s">
        <v>14</v>
      </c>
      <c r="B31" s="61" t="s">
        <v>50</v>
      </c>
      <c r="C31" s="30"/>
      <c r="D31" s="30"/>
      <c r="E31" s="30">
        <v>0</v>
      </c>
      <c r="F31" s="39"/>
      <c r="G31" s="30"/>
      <c r="H31" s="30"/>
      <c r="I31" s="30"/>
      <c r="J31" s="30"/>
      <c r="K31" s="30"/>
      <c r="L31" s="78"/>
      <c r="M31" s="78"/>
      <c r="N31" s="78"/>
      <c r="O31" s="78"/>
      <c r="P31" s="78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</row>
    <row r="32" spans="1:166" s="116" customFormat="1" ht="18" customHeight="1" thickBot="1" x14ac:dyDescent="0.25">
      <c r="A32" s="61"/>
      <c r="B32" s="60" t="s">
        <v>238</v>
      </c>
      <c r="C32" s="30"/>
      <c r="D32" s="30"/>
      <c r="E32" s="30"/>
      <c r="F32" s="39"/>
      <c r="G32" s="30"/>
      <c r="H32" s="30"/>
      <c r="I32" s="30"/>
      <c r="J32" s="30"/>
      <c r="K32" s="30"/>
      <c r="L32" s="78"/>
      <c r="M32" s="78"/>
      <c r="N32" s="78"/>
      <c r="O32" s="78"/>
      <c r="P32" s="78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</row>
    <row r="33" spans="1:166" s="116" customFormat="1" ht="18" customHeight="1" thickBot="1" x14ac:dyDescent="0.25">
      <c r="A33" s="61"/>
      <c r="B33" s="60" t="s">
        <v>239</v>
      </c>
      <c r="C33" s="30"/>
      <c r="D33" s="30"/>
      <c r="E33" s="30"/>
      <c r="F33" s="39"/>
      <c r="G33" s="30"/>
      <c r="H33" s="30"/>
      <c r="I33" s="30"/>
      <c r="J33" s="30"/>
      <c r="K33" s="30"/>
      <c r="L33" s="78"/>
      <c r="M33" s="78"/>
      <c r="N33" s="78"/>
      <c r="O33" s="78"/>
      <c r="P33" s="78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</row>
    <row r="34" spans="1:166" s="116" customFormat="1" ht="18" customHeight="1" thickBot="1" x14ac:dyDescent="0.25">
      <c r="A34" s="61"/>
      <c r="B34" s="60" t="s">
        <v>194</v>
      </c>
      <c r="C34" s="30"/>
      <c r="D34" s="30"/>
      <c r="E34" s="30"/>
      <c r="F34" s="39"/>
      <c r="G34" s="30"/>
      <c r="H34" s="30"/>
      <c r="I34" s="30"/>
      <c r="J34" s="30"/>
      <c r="K34" s="30"/>
      <c r="L34" s="78"/>
      <c r="M34" s="78"/>
      <c r="N34" s="78"/>
      <c r="O34" s="78"/>
      <c r="P34" s="78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</row>
    <row r="35" spans="1:166" s="116" customFormat="1" ht="18" customHeight="1" thickBot="1" x14ac:dyDescent="0.25">
      <c r="A35" s="61"/>
      <c r="B35" s="60" t="s">
        <v>240</v>
      </c>
      <c r="C35" s="30"/>
      <c r="D35" s="30"/>
      <c r="E35" s="30"/>
      <c r="F35" s="39"/>
      <c r="G35" s="30"/>
      <c r="H35" s="30"/>
      <c r="I35" s="30"/>
      <c r="J35" s="30"/>
      <c r="K35" s="30"/>
      <c r="L35" s="78"/>
      <c r="M35" s="78"/>
      <c r="N35" s="78"/>
      <c r="O35" s="78"/>
      <c r="P35" s="78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</row>
    <row r="36" spans="1:166" s="116" customFormat="1" ht="18" customHeight="1" thickBot="1" x14ac:dyDescent="0.25">
      <c r="A36" s="61" t="s">
        <v>16</v>
      </c>
      <c r="B36" s="61" t="s">
        <v>51</v>
      </c>
      <c r="C36" s="30"/>
      <c r="D36" s="30"/>
      <c r="E36" s="30"/>
      <c r="F36" s="39"/>
      <c r="G36" s="30"/>
      <c r="H36" s="30"/>
      <c r="I36" s="30"/>
      <c r="J36" s="30"/>
      <c r="K36" s="30"/>
      <c r="L36" s="78"/>
      <c r="M36" s="78"/>
      <c r="N36" s="78"/>
      <c r="O36" s="78"/>
      <c r="P36" s="78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</row>
    <row r="37" spans="1:166" s="116" customFormat="1" ht="18" customHeight="1" thickBot="1" x14ac:dyDescent="0.25">
      <c r="A37" s="61"/>
      <c r="B37" s="61" t="s">
        <v>13</v>
      </c>
      <c r="C37" s="30"/>
      <c r="D37" s="30"/>
      <c r="E37" s="30"/>
      <c r="F37" s="39"/>
      <c r="G37" s="30"/>
      <c r="H37" s="30"/>
      <c r="I37" s="30"/>
      <c r="J37" s="30"/>
      <c r="K37" s="30"/>
      <c r="L37" s="78"/>
      <c r="M37" s="78"/>
      <c r="N37" s="78"/>
      <c r="O37" s="78"/>
      <c r="P37" s="78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</row>
    <row r="38" spans="1:166" s="116" customFormat="1" ht="18" customHeight="1" thickBot="1" x14ac:dyDescent="0.25">
      <c r="A38" s="61" t="s">
        <v>18</v>
      </c>
      <c r="B38" s="61" t="s">
        <v>195</v>
      </c>
      <c r="C38" s="30"/>
      <c r="D38" s="30"/>
      <c r="E38" s="30"/>
      <c r="F38" s="39"/>
      <c r="G38" s="30"/>
      <c r="H38" s="30"/>
      <c r="I38" s="30"/>
      <c r="J38" s="30"/>
      <c r="K38" s="30"/>
      <c r="L38" s="78"/>
      <c r="M38" s="78"/>
      <c r="N38" s="78"/>
      <c r="O38" s="78"/>
      <c r="P38" s="78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</row>
    <row r="39" spans="1:166" s="116" customFormat="1" ht="18" customHeight="1" thickBot="1" x14ac:dyDescent="0.25">
      <c r="A39" s="61"/>
      <c r="B39" s="61" t="s">
        <v>196</v>
      </c>
      <c r="C39" s="30"/>
      <c r="D39" s="30"/>
      <c r="E39" s="30"/>
      <c r="F39" s="39"/>
      <c r="G39" s="30"/>
      <c r="H39" s="30"/>
      <c r="I39" s="30"/>
      <c r="J39" s="30"/>
      <c r="K39" s="30"/>
      <c r="L39" s="78"/>
      <c r="M39" s="78"/>
      <c r="N39" s="78"/>
      <c r="O39" s="78"/>
      <c r="P39" s="78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</row>
    <row r="40" spans="1:166" s="116" customFormat="1" ht="18" customHeight="1" thickBot="1" x14ac:dyDescent="0.25">
      <c r="A40" s="61" t="s">
        <v>20</v>
      </c>
      <c r="B40" s="61" t="s">
        <v>197</v>
      </c>
      <c r="C40" s="30"/>
      <c r="D40" s="30"/>
      <c r="E40" s="30"/>
      <c r="F40" s="39"/>
      <c r="G40" s="30"/>
      <c r="H40" s="30"/>
      <c r="I40" s="30"/>
      <c r="J40" s="30"/>
      <c r="K40" s="30"/>
      <c r="L40" s="78"/>
      <c r="M40" s="78"/>
      <c r="N40" s="78"/>
      <c r="O40" s="78"/>
      <c r="P40" s="78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</row>
    <row r="41" spans="1:166" s="116" customFormat="1" ht="18" customHeight="1" thickBot="1" x14ac:dyDescent="0.25">
      <c r="A41" s="61" t="s">
        <v>29</v>
      </c>
      <c r="B41" s="61" t="s">
        <v>52</v>
      </c>
      <c r="C41" s="30"/>
      <c r="D41" s="30"/>
      <c r="E41" s="30"/>
      <c r="F41" s="39"/>
      <c r="G41" s="30"/>
      <c r="H41" s="30"/>
      <c r="I41" s="30"/>
      <c r="J41" s="30"/>
      <c r="K41" s="30"/>
      <c r="L41" s="78"/>
      <c r="M41" s="78"/>
      <c r="N41" s="78"/>
      <c r="O41" s="78"/>
      <c r="P41" s="78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</row>
    <row r="42" spans="1:166" s="120" customFormat="1" ht="27" customHeight="1" thickBot="1" x14ac:dyDescent="0.25">
      <c r="A42" s="33" t="s">
        <v>57</v>
      </c>
      <c r="B42" s="33" t="s">
        <v>54</v>
      </c>
      <c r="C42" s="34">
        <f t="shared" ref="C42:K42" si="8">SUM(C43+C45+C47+C48)</f>
        <v>0</v>
      </c>
      <c r="D42" s="34"/>
      <c r="E42" s="34">
        <f t="shared" si="8"/>
        <v>0</v>
      </c>
      <c r="F42" s="34">
        <f t="shared" si="8"/>
        <v>0</v>
      </c>
      <c r="G42" s="34">
        <f t="shared" si="8"/>
        <v>0</v>
      </c>
      <c r="H42" s="34">
        <f t="shared" si="8"/>
        <v>0</v>
      </c>
      <c r="I42" s="34">
        <f t="shared" si="8"/>
        <v>0</v>
      </c>
      <c r="J42" s="35">
        <f t="shared" si="8"/>
        <v>0</v>
      </c>
      <c r="K42" s="35">
        <f t="shared" si="8"/>
        <v>0</v>
      </c>
      <c r="L42" s="78"/>
      <c r="M42" s="78"/>
      <c r="N42" s="78"/>
      <c r="O42" s="78"/>
      <c r="P42" s="78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</row>
    <row r="43" spans="1:166" s="116" customFormat="1" ht="18" customHeight="1" thickBot="1" x14ac:dyDescent="0.25">
      <c r="A43" s="61" t="s">
        <v>14</v>
      </c>
      <c r="B43" s="61" t="s">
        <v>51</v>
      </c>
      <c r="C43" s="30"/>
      <c r="D43" s="30"/>
      <c r="E43" s="30"/>
      <c r="F43" s="39"/>
      <c r="G43" s="30"/>
      <c r="H43" s="30"/>
      <c r="I43" s="30"/>
      <c r="J43" s="30"/>
      <c r="K43" s="30"/>
      <c r="L43" s="78"/>
      <c r="M43" s="78"/>
      <c r="N43" s="78"/>
      <c r="O43" s="78"/>
      <c r="P43" s="78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</row>
    <row r="44" spans="1:166" s="116" customFormat="1" ht="18" customHeight="1" thickBot="1" x14ac:dyDescent="0.25">
      <c r="A44" s="61"/>
      <c r="B44" s="60" t="s">
        <v>55</v>
      </c>
      <c r="C44" s="30"/>
      <c r="D44" s="30"/>
      <c r="E44" s="30"/>
      <c r="F44" s="39"/>
      <c r="G44" s="30"/>
      <c r="H44" s="30"/>
      <c r="I44" s="30"/>
      <c r="J44" s="30"/>
      <c r="K44" s="30"/>
      <c r="L44" s="78"/>
      <c r="M44" s="78"/>
      <c r="N44" s="78"/>
      <c r="O44" s="78"/>
      <c r="P44" s="78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</row>
    <row r="45" spans="1:166" s="116" customFormat="1" ht="18" customHeight="1" thickBot="1" x14ac:dyDescent="0.25">
      <c r="A45" s="61" t="s">
        <v>16</v>
      </c>
      <c r="B45" s="61" t="s">
        <v>198</v>
      </c>
      <c r="C45" s="30"/>
      <c r="D45" s="30"/>
      <c r="E45" s="30"/>
      <c r="F45" s="39"/>
      <c r="G45" s="30"/>
      <c r="H45" s="30"/>
      <c r="I45" s="30"/>
      <c r="J45" s="30"/>
      <c r="K45" s="30"/>
      <c r="L45" s="78"/>
      <c r="M45" s="78"/>
      <c r="N45" s="78"/>
      <c r="O45" s="78"/>
      <c r="P45" s="78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</row>
    <row r="46" spans="1:166" s="116" customFormat="1" ht="18" customHeight="1" thickBot="1" x14ac:dyDescent="0.25">
      <c r="A46" s="61"/>
      <c r="B46" s="61" t="s">
        <v>196</v>
      </c>
      <c r="C46" s="30"/>
      <c r="D46" s="30"/>
      <c r="E46" s="30"/>
      <c r="F46" s="39"/>
      <c r="G46" s="30"/>
      <c r="H46" s="30"/>
      <c r="I46" s="30"/>
      <c r="J46" s="30"/>
      <c r="K46" s="30"/>
      <c r="L46" s="78"/>
      <c r="M46" s="78"/>
      <c r="N46" s="78"/>
      <c r="O46" s="78"/>
      <c r="P46" s="78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</row>
    <row r="47" spans="1:166" s="116" customFormat="1" ht="18" customHeight="1" thickBot="1" x14ac:dyDescent="0.25">
      <c r="A47" s="61" t="s">
        <v>18</v>
      </c>
      <c r="B47" s="61" t="s">
        <v>197</v>
      </c>
      <c r="C47" s="30"/>
      <c r="D47" s="30"/>
      <c r="E47" s="30"/>
      <c r="F47" s="39"/>
      <c r="G47" s="30"/>
      <c r="H47" s="30"/>
      <c r="I47" s="30"/>
      <c r="J47" s="30"/>
      <c r="K47" s="30"/>
      <c r="L47" s="78"/>
      <c r="M47" s="78"/>
      <c r="N47" s="78"/>
      <c r="O47" s="78"/>
      <c r="P47" s="78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</row>
    <row r="48" spans="1:166" s="116" customFormat="1" ht="18" customHeight="1" thickBot="1" x14ac:dyDescent="0.25">
      <c r="A48" s="61" t="s">
        <v>20</v>
      </c>
      <c r="B48" s="61" t="s">
        <v>52</v>
      </c>
      <c r="C48" s="30"/>
      <c r="D48" s="30"/>
      <c r="E48" s="30"/>
      <c r="F48" s="39"/>
      <c r="G48" s="30"/>
      <c r="H48" s="30"/>
      <c r="I48" s="30"/>
      <c r="J48" s="30"/>
      <c r="K48" s="30"/>
      <c r="L48" s="78"/>
      <c r="M48" s="78"/>
      <c r="N48" s="78"/>
      <c r="O48" s="78"/>
      <c r="P48" s="78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</row>
    <row r="49" spans="1:166" s="121" customFormat="1" ht="27" customHeight="1" thickBot="1" x14ac:dyDescent="0.25">
      <c r="A49" s="33" t="s">
        <v>58</v>
      </c>
      <c r="B49" s="33" t="s">
        <v>241</v>
      </c>
      <c r="C49" s="34">
        <f t="shared" ref="C49:K49" si="9">C29+C30-C42</f>
        <v>0</v>
      </c>
      <c r="D49" s="34"/>
      <c r="E49" s="34">
        <f t="shared" si="9"/>
        <v>0</v>
      </c>
      <c r="F49" s="34">
        <f t="shared" si="9"/>
        <v>0</v>
      </c>
      <c r="G49" s="34">
        <f t="shared" si="9"/>
        <v>0</v>
      </c>
      <c r="H49" s="34">
        <f t="shared" si="9"/>
        <v>0</v>
      </c>
      <c r="I49" s="34">
        <f t="shared" si="9"/>
        <v>0</v>
      </c>
      <c r="J49" s="35">
        <f t="shared" si="9"/>
        <v>0</v>
      </c>
      <c r="K49" s="35">
        <f t="shared" si="9"/>
        <v>0</v>
      </c>
      <c r="L49" s="78"/>
      <c r="M49" s="78"/>
      <c r="N49" s="78"/>
      <c r="O49" s="78"/>
      <c r="P49" s="78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8"/>
      <c r="CZ49" s="118"/>
      <c r="DA49" s="118"/>
      <c r="DB49" s="118"/>
      <c r="DC49" s="118"/>
      <c r="DD49" s="118"/>
      <c r="DE49" s="118"/>
      <c r="DF49" s="118"/>
      <c r="DG49" s="118"/>
      <c r="DH49" s="118"/>
      <c r="DI49" s="118"/>
      <c r="DJ49" s="118"/>
      <c r="DK49" s="118"/>
      <c r="DL49" s="118"/>
      <c r="DM49" s="118"/>
      <c r="DN49" s="118"/>
      <c r="DO49" s="118"/>
      <c r="DP49" s="118"/>
      <c r="DQ49" s="118"/>
      <c r="DR49" s="118"/>
      <c r="DS49" s="118"/>
      <c r="DT49" s="118"/>
      <c r="DU49" s="118"/>
      <c r="DV49" s="118"/>
      <c r="DW49" s="118"/>
      <c r="DX49" s="118"/>
      <c r="DY49" s="118"/>
      <c r="DZ49" s="118"/>
      <c r="EA49" s="118"/>
      <c r="EB49" s="118"/>
      <c r="EC49" s="118"/>
      <c r="ED49" s="118"/>
      <c r="EE49" s="118"/>
      <c r="EF49" s="118"/>
      <c r="EG49" s="118"/>
      <c r="EH49" s="118"/>
      <c r="EI49" s="118"/>
      <c r="EJ49" s="118"/>
      <c r="EK49" s="118"/>
      <c r="EL49" s="118"/>
      <c r="EM49" s="118"/>
      <c r="EN49" s="118"/>
      <c r="EO49" s="118"/>
      <c r="EP49" s="118"/>
      <c r="EQ49" s="118"/>
      <c r="ER49" s="118"/>
      <c r="ES49" s="118"/>
      <c r="ET49" s="118"/>
      <c r="EU49" s="118"/>
      <c r="EV49" s="118"/>
      <c r="EW49" s="118"/>
      <c r="EX49" s="118"/>
      <c r="EY49" s="118"/>
      <c r="EZ49" s="118"/>
      <c r="FA49" s="118"/>
      <c r="FB49" s="118"/>
      <c r="FC49" s="118"/>
      <c r="FD49" s="118"/>
      <c r="FE49" s="118"/>
      <c r="FF49" s="118"/>
      <c r="FG49" s="118"/>
      <c r="FH49" s="118"/>
      <c r="FI49" s="118"/>
      <c r="FJ49" s="118"/>
    </row>
    <row r="50" spans="1:166" s="115" customFormat="1" ht="23.25" customHeight="1" thickBot="1" x14ac:dyDescent="0.25">
      <c r="A50" s="31" t="s">
        <v>60</v>
      </c>
      <c r="B50" s="31" t="s">
        <v>59</v>
      </c>
      <c r="C50" s="32"/>
      <c r="D50" s="32"/>
      <c r="E50" s="32"/>
      <c r="F50" s="39"/>
      <c r="G50" s="32"/>
      <c r="H50" s="32"/>
      <c r="I50" s="32"/>
      <c r="J50" s="32"/>
      <c r="K50" s="32"/>
      <c r="L50" s="78"/>
      <c r="M50" s="78"/>
      <c r="N50" s="78"/>
      <c r="O50" s="78"/>
      <c r="P50" s="78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</row>
    <row r="51" spans="1:166" s="115" customFormat="1" ht="26.25" customHeight="1" thickBot="1" x14ac:dyDescent="0.25">
      <c r="A51" s="31" t="s">
        <v>242</v>
      </c>
      <c r="B51" s="62" t="s">
        <v>61</v>
      </c>
      <c r="C51" s="32"/>
      <c r="D51" s="32"/>
      <c r="E51" s="32"/>
      <c r="F51" s="39"/>
      <c r="G51" s="32"/>
      <c r="H51" s="32"/>
      <c r="I51" s="32"/>
      <c r="J51" s="32"/>
      <c r="K51" s="32"/>
      <c r="L51" s="78"/>
      <c r="M51" s="78"/>
      <c r="N51" s="78"/>
      <c r="O51" s="78"/>
      <c r="P51" s="78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</row>
    <row r="52" spans="1:166" s="121" customFormat="1" ht="27" customHeight="1" thickBot="1" x14ac:dyDescent="0.25">
      <c r="A52" s="33" t="s">
        <v>63</v>
      </c>
      <c r="B52" s="33" t="s">
        <v>243</v>
      </c>
      <c r="C52" s="34">
        <f>C49-C50-C51</f>
        <v>0</v>
      </c>
      <c r="D52" s="34">
        <f t="shared" ref="D52:K52" si="10">D49-D50-D51</f>
        <v>0</v>
      </c>
      <c r="E52" s="34">
        <f t="shared" si="10"/>
        <v>0</v>
      </c>
      <c r="F52" s="34">
        <f t="shared" si="10"/>
        <v>0</v>
      </c>
      <c r="G52" s="34">
        <f t="shared" si="10"/>
        <v>0</v>
      </c>
      <c r="H52" s="34">
        <f t="shared" si="10"/>
        <v>0</v>
      </c>
      <c r="I52" s="34">
        <f t="shared" si="10"/>
        <v>0</v>
      </c>
      <c r="J52" s="34">
        <f t="shared" si="10"/>
        <v>0</v>
      </c>
      <c r="K52" s="34">
        <f t="shared" si="10"/>
        <v>0</v>
      </c>
      <c r="L52" s="78"/>
      <c r="M52" s="78"/>
      <c r="N52" s="78"/>
      <c r="O52" s="78"/>
      <c r="P52" s="78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</row>
    <row r="53" spans="1:166" s="119" customFormat="1" ht="20.100000000000001" customHeight="1" thickBot="1" x14ac:dyDescent="0.25">
      <c r="A53" s="31" t="s">
        <v>65</v>
      </c>
      <c r="B53" s="31" t="s">
        <v>64</v>
      </c>
      <c r="C53" s="124"/>
      <c r="D53" s="124"/>
      <c r="E53" s="124"/>
      <c r="F53" s="125"/>
      <c r="G53" s="124"/>
      <c r="H53" s="124"/>
      <c r="I53" s="124"/>
      <c r="J53" s="124"/>
      <c r="K53" s="124"/>
      <c r="L53" s="78"/>
      <c r="M53" s="78"/>
      <c r="N53" s="78"/>
      <c r="O53" s="78"/>
      <c r="P53" s="78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</row>
    <row r="54" spans="1:166" s="119" customFormat="1" ht="20.100000000000001" customHeight="1" thickBot="1" x14ac:dyDescent="0.25">
      <c r="A54" s="33" t="s">
        <v>176</v>
      </c>
      <c r="B54" s="33" t="s">
        <v>342</v>
      </c>
      <c r="C54" s="34">
        <f>C52-C53</f>
        <v>0</v>
      </c>
      <c r="D54" s="34">
        <f t="shared" ref="D54:K54" si="11">D52-D53</f>
        <v>0</v>
      </c>
      <c r="E54" s="34">
        <f t="shared" si="11"/>
        <v>0</v>
      </c>
      <c r="F54" s="34">
        <f t="shared" si="11"/>
        <v>0</v>
      </c>
      <c r="G54" s="34">
        <f t="shared" si="11"/>
        <v>0</v>
      </c>
      <c r="H54" s="34">
        <f t="shared" si="11"/>
        <v>0</v>
      </c>
      <c r="I54" s="34">
        <f t="shared" si="11"/>
        <v>0</v>
      </c>
      <c r="J54" s="34">
        <f t="shared" si="11"/>
        <v>0</v>
      </c>
      <c r="K54" s="34">
        <f t="shared" si="11"/>
        <v>0</v>
      </c>
      <c r="L54" s="78"/>
      <c r="M54" s="78"/>
      <c r="N54" s="78"/>
      <c r="O54" s="78"/>
      <c r="P54" s="78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</row>
    <row r="55" spans="1:166" s="119" customFormat="1" ht="15.75" thickBot="1" x14ac:dyDescent="0.25">
      <c r="A55" s="19"/>
      <c r="B55" s="53" t="s">
        <v>66</v>
      </c>
      <c r="C55" s="89"/>
      <c r="D55" s="89"/>
      <c r="E55" s="89"/>
      <c r="F55" s="89"/>
      <c r="G55" s="89"/>
      <c r="H55" s="89"/>
      <c r="I55" s="89"/>
      <c r="J55" s="89"/>
      <c r="K55" s="89"/>
      <c r="L55" s="78"/>
      <c r="M55" s="78"/>
      <c r="N55" s="78"/>
      <c r="O55" s="78"/>
      <c r="P55" s="78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</row>
    <row r="56" spans="1:166" s="119" customFormat="1" ht="15.75" thickBot="1" x14ac:dyDescent="0.25">
      <c r="A56" s="52" t="s">
        <v>345</v>
      </c>
      <c r="B56" s="52" t="s">
        <v>346</v>
      </c>
      <c r="C56" s="150"/>
      <c r="D56" s="150"/>
      <c r="E56" s="150"/>
      <c r="F56" s="150"/>
      <c r="G56" s="150"/>
      <c r="H56" s="150"/>
      <c r="I56" s="150"/>
      <c r="J56" s="150"/>
      <c r="K56" s="150"/>
      <c r="L56" s="78"/>
      <c r="M56" s="78"/>
      <c r="N56" s="78"/>
      <c r="O56" s="78"/>
      <c r="P56" s="78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</row>
    <row r="57" spans="1:166" s="2" customFormat="1" x14ac:dyDescent="0.2">
      <c r="A57" s="122" t="s">
        <v>0</v>
      </c>
      <c r="B57" s="50"/>
      <c r="C57" s="92"/>
      <c r="D57" s="92"/>
      <c r="E57" s="92"/>
      <c r="F57" s="92"/>
      <c r="G57" s="92"/>
      <c r="H57" s="92"/>
      <c r="I57" s="92"/>
      <c r="J57" s="73"/>
      <c r="K57" s="92"/>
      <c r="L57" s="78"/>
      <c r="M57" s="78"/>
      <c r="N57" s="78"/>
      <c r="O57" s="78"/>
      <c r="P57" s="78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</row>
    <row r="58" spans="1:166" s="2" customFormat="1" ht="39" customHeight="1" x14ac:dyDescent="0.2">
      <c r="A58" s="9"/>
      <c r="B58" s="55">
        <f>B2</f>
        <v>0</v>
      </c>
      <c r="C58" s="6"/>
      <c r="D58" s="6"/>
      <c r="E58" s="6"/>
      <c r="F58" s="6"/>
      <c r="G58" s="6"/>
      <c r="H58" s="6"/>
      <c r="I58" s="6"/>
      <c r="J58" s="6"/>
      <c r="K58" s="6"/>
      <c r="L58" s="78"/>
      <c r="M58" s="78"/>
      <c r="N58" s="78"/>
      <c r="O58" s="78"/>
      <c r="P58" s="78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</row>
    <row r="59" spans="1:166" s="2" customFormat="1" x14ac:dyDescent="0.2">
      <c r="A59" s="9"/>
      <c r="B59" s="55"/>
      <c r="C59" s="6"/>
      <c r="D59" s="6"/>
      <c r="E59" s="6"/>
      <c r="F59" s="6"/>
      <c r="G59" s="6"/>
      <c r="H59" s="6"/>
      <c r="I59" s="6"/>
      <c r="J59" s="6"/>
      <c r="K59" s="6"/>
      <c r="L59" s="78"/>
      <c r="M59" s="78"/>
      <c r="N59" s="78"/>
      <c r="O59" s="78"/>
      <c r="P59" s="78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</row>
    <row r="60" spans="1:166" s="2" customFormat="1" ht="16.5" thickBot="1" x14ac:dyDescent="0.25">
      <c r="A60" s="164" t="s">
        <v>67</v>
      </c>
      <c r="B60" s="164"/>
      <c r="C60" s="7"/>
      <c r="D60" s="7"/>
      <c r="E60" s="7"/>
      <c r="F60" s="7"/>
      <c r="G60" s="7"/>
      <c r="H60" s="7"/>
      <c r="I60" s="7"/>
      <c r="J60" s="7"/>
      <c r="K60" s="17"/>
      <c r="L60" s="78"/>
      <c r="M60" s="78"/>
      <c r="N60" s="78"/>
      <c r="O60" s="78"/>
      <c r="P60" s="78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</row>
    <row r="61" spans="1:166" s="2" customFormat="1" ht="33" customHeight="1" thickBot="1" x14ac:dyDescent="0.25">
      <c r="A61" s="41"/>
      <c r="B61" s="42" t="s">
        <v>68</v>
      </c>
      <c r="C61" s="43" t="str">
        <f>C6</f>
        <v>2018</v>
      </c>
      <c r="D61" s="43"/>
      <c r="E61" s="43" t="str">
        <f t="shared" ref="E61:K62" si="12">E6</f>
        <v>2019</v>
      </c>
      <c r="F61" s="42">
        <f t="shared" si="12"/>
        <v>0</v>
      </c>
      <c r="G61" s="43" t="str">
        <f t="shared" si="12"/>
        <v>2020</v>
      </c>
      <c r="H61" s="43" t="str">
        <f t="shared" si="12"/>
        <v>2021</v>
      </c>
      <c r="I61" s="43" t="str">
        <f t="shared" si="12"/>
        <v>2022</v>
      </c>
      <c r="J61" s="38" t="str">
        <f t="shared" si="12"/>
        <v>2023</v>
      </c>
      <c r="K61" s="44" t="str">
        <f t="shared" si="12"/>
        <v>2024</v>
      </c>
      <c r="L61" s="78"/>
      <c r="M61" s="78"/>
      <c r="N61" s="78"/>
      <c r="O61" s="78"/>
      <c r="P61" s="78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</row>
    <row r="62" spans="1:166" s="2" customFormat="1" ht="15.75" customHeight="1" thickBot="1" x14ac:dyDescent="0.25">
      <c r="A62" s="41"/>
      <c r="B62" s="42" t="s">
        <v>69</v>
      </c>
      <c r="C62" s="43">
        <f>C7</f>
        <v>360</v>
      </c>
      <c r="D62" s="43"/>
      <c r="E62" s="43">
        <f t="shared" si="12"/>
        <v>360</v>
      </c>
      <c r="F62" s="43">
        <f t="shared" si="12"/>
        <v>0</v>
      </c>
      <c r="G62" s="43">
        <f t="shared" si="12"/>
        <v>360</v>
      </c>
      <c r="H62" s="43">
        <f t="shared" si="12"/>
        <v>360</v>
      </c>
      <c r="I62" s="43">
        <f t="shared" si="12"/>
        <v>360</v>
      </c>
      <c r="J62" s="38">
        <f t="shared" si="12"/>
        <v>360</v>
      </c>
      <c r="K62" s="38">
        <f t="shared" si="12"/>
        <v>360</v>
      </c>
      <c r="L62" s="78"/>
      <c r="M62" s="78"/>
      <c r="N62" s="78"/>
      <c r="O62" s="78"/>
      <c r="P62" s="78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</row>
    <row r="63" spans="1:166" s="123" customFormat="1" ht="15.75" customHeight="1" thickBot="1" x14ac:dyDescent="0.25">
      <c r="A63" s="94" t="s">
        <v>12</v>
      </c>
      <c r="B63" s="64" t="s">
        <v>70</v>
      </c>
      <c r="C63" s="45">
        <f t="shared" ref="C63:K63" si="13">C64+C69+C78+C82+C102</f>
        <v>0</v>
      </c>
      <c r="D63" s="45">
        <f t="shared" si="13"/>
        <v>0</v>
      </c>
      <c r="E63" s="45">
        <f t="shared" si="13"/>
        <v>0</v>
      </c>
      <c r="F63" s="45">
        <f t="shared" si="13"/>
        <v>0</v>
      </c>
      <c r="G63" s="45">
        <f t="shared" si="13"/>
        <v>0</v>
      </c>
      <c r="H63" s="45">
        <f t="shared" si="13"/>
        <v>0</v>
      </c>
      <c r="I63" s="45">
        <f t="shared" si="13"/>
        <v>0</v>
      </c>
      <c r="J63" s="46">
        <f t="shared" si="13"/>
        <v>0</v>
      </c>
      <c r="K63" s="46">
        <f t="shared" si="13"/>
        <v>0</v>
      </c>
      <c r="L63" s="78"/>
      <c r="M63" s="78"/>
      <c r="N63" s="78"/>
      <c r="O63" s="78"/>
      <c r="P63" s="78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</row>
    <row r="64" spans="1:166" s="123" customFormat="1" ht="15.75" customHeight="1" thickBot="1" x14ac:dyDescent="0.25">
      <c r="A64" s="96" t="s">
        <v>14</v>
      </c>
      <c r="B64" s="65" t="s">
        <v>71</v>
      </c>
      <c r="C64" s="34">
        <f t="shared" ref="C64:K64" si="14">SUM(C65:C68)</f>
        <v>0</v>
      </c>
      <c r="D64" s="34">
        <f t="shared" si="14"/>
        <v>0</v>
      </c>
      <c r="E64" s="34">
        <f t="shared" si="14"/>
        <v>0</v>
      </c>
      <c r="F64" s="34">
        <f t="shared" si="14"/>
        <v>0</v>
      </c>
      <c r="G64" s="34">
        <f t="shared" si="14"/>
        <v>0</v>
      </c>
      <c r="H64" s="34">
        <f t="shared" si="14"/>
        <v>0</v>
      </c>
      <c r="I64" s="34">
        <f t="shared" si="14"/>
        <v>0</v>
      </c>
      <c r="J64" s="35">
        <f t="shared" si="14"/>
        <v>0</v>
      </c>
      <c r="K64" s="35">
        <f t="shared" si="14"/>
        <v>0</v>
      </c>
      <c r="L64" s="78"/>
      <c r="M64" s="78"/>
      <c r="N64" s="78"/>
      <c r="O64" s="78"/>
      <c r="P64" s="78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</row>
    <row r="65" spans="1:166" s="2" customFormat="1" ht="15.75" customHeight="1" thickBot="1" x14ac:dyDescent="0.25">
      <c r="A65" s="97" t="s">
        <v>72</v>
      </c>
      <c r="B65" s="66" t="s">
        <v>73</v>
      </c>
      <c r="C65" s="30"/>
      <c r="D65" s="30"/>
      <c r="E65" s="30"/>
      <c r="F65" s="39"/>
      <c r="G65" s="30"/>
      <c r="H65" s="30"/>
      <c r="I65" s="30"/>
      <c r="J65" s="30"/>
      <c r="K65" s="30"/>
      <c r="L65" s="78"/>
      <c r="M65" s="78"/>
      <c r="N65" s="78"/>
      <c r="O65" s="78"/>
      <c r="P65" s="78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</row>
    <row r="66" spans="1:166" s="2" customFormat="1" ht="15.75" customHeight="1" thickBot="1" x14ac:dyDescent="0.25">
      <c r="A66" s="97" t="s">
        <v>74</v>
      </c>
      <c r="B66" s="66" t="s">
        <v>75</v>
      </c>
      <c r="C66" s="30"/>
      <c r="D66" s="30"/>
      <c r="E66" s="30"/>
      <c r="F66" s="39"/>
      <c r="G66" s="30"/>
      <c r="H66" s="30"/>
      <c r="I66" s="30"/>
      <c r="J66" s="30"/>
      <c r="K66" s="30"/>
      <c r="L66" s="78"/>
      <c r="M66" s="78"/>
      <c r="N66" s="78"/>
      <c r="O66" s="78"/>
      <c r="P66" s="78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</row>
    <row r="67" spans="1:166" s="2" customFormat="1" ht="15.75" customHeight="1" thickBot="1" x14ac:dyDescent="0.25">
      <c r="A67" s="97" t="s">
        <v>76</v>
      </c>
      <c r="B67" s="66" t="s">
        <v>77</v>
      </c>
      <c r="C67" s="30"/>
      <c r="D67" s="30"/>
      <c r="E67" s="30"/>
      <c r="F67" s="39"/>
      <c r="G67" s="30"/>
      <c r="H67" s="30"/>
      <c r="I67" s="30"/>
      <c r="J67" s="30"/>
      <c r="K67" s="30"/>
      <c r="L67" s="78"/>
      <c r="M67" s="78"/>
      <c r="N67" s="78"/>
      <c r="O67" s="78"/>
      <c r="P67" s="78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</row>
    <row r="68" spans="1:166" s="2" customFormat="1" ht="15.75" customHeight="1" thickBot="1" x14ac:dyDescent="0.25">
      <c r="A68" s="97" t="s">
        <v>78</v>
      </c>
      <c r="B68" s="66" t="s">
        <v>79</v>
      </c>
      <c r="C68" s="30"/>
      <c r="D68" s="30"/>
      <c r="E68" s="30"/>
      <c r="F68" s="39"/>
      <c r="G68" s="30"/>
      <c r="H68" s="30"/>
      <c r="I68" s="30"/>
      <c r="J68" s="30"/>
      <c r="K68" s="30"/>
      <c r="L68" s="78"/>
      <c r="M68" s="78"/>
      <c r="N68" s="78"/>
      <c r="O68" s="78"/>
      <c r="P68" s="78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</row>
    <row r="69" spans="1:166" s="123" customFormat="1" ht="15.75" customHeight="1" thickBot="1" x14ac:dyDescent="0.25">
      <c r="A69" s="96" t="s">
        <v>16</v>
      </c>
      <c r="B69" s="65" t="s">
        <v>80</v>
      </c>
      <c r="C69" s="34">
        <f t="shared" ref="C69:K69" si="15">C70+C76+C77</f>
        <v>0</v>
      </c>
      <c r="D69" s="34">
        <f t="shared" si="15"/>
        <v>0</v>
      </c>
      <c r="E69" s="34">
        <f t="shared" si="15"/>
        <v>0</v>
      </c>
      <c r="F69" s="34">
        <f t="shared" si="15"/>
        <v>0</v>
      </c>
      <c r="G69" s="34">
        <f t="shared" si="15"/>
        <v>0</v>
      </c>
      <c r="H69" s="34">
        <f t="shared" si="15"/>
        <v>0</v>
      </c>
      <c r="I69" s="34">
        <f t="shared" si="15"/>
        <v>0</v>
      </c>
      <c r="J69" s="35">
        <f t="shared" si="15"/>
        <v>0</v>
      </c>
      <c r="K69" s="35">
        <f t="shared" si="15"/>
        <v>0</v>
      </c>
      <c r="L69" s="78"/>
      <c r="M69" s="78"/>
      <c r="N69" s="78"/>
      <c r="O69" s="78"/>
      <c r="P69" s="78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</row>
    <row r="70" spans="1:166" s="5" customFormat="1" ht="15.75" customHeight="1" thickBot="1" x14ac:dyDescent="0.25">
      <c r="A70" s="98" t="s">
        <v>72</v>
      </c>
      <c r="B70" s="65" t="s">
        <v>81</v>
      </c>
      <c r="C70" s="34">
        <f t="shared" ref="C70:K70" si="16">SUM(C71:C75)</f>
        <v>0</v>
      </c>
      <c r="D70" s="34">
        <f t="shared" si="16"/>
        <v>0</v>
      </c>
      <c r="E70" s="34">
        <f t="shared" si="16"/>
        <v>0</v>
      </c>
      <c r="F70" s="34">
        <f t="shared" si="16"/>
        <v>0</v>
      </c>
      <c r="G70" s="34">
        <f t="shared" si="16"/>
        <v>0</v>
      </c>
      <c r="H70" s="34">
        <f t="shared" si="16"/>
        <v>0</v>
      </c>
      <c r="I70" s="34">
        <f t="shared" si="16"/>
        <v>0</v>
      </c>
      <c r="J70" s="35">
        <f t="shared" si="16"/>
        <v>0</v>
      </c>
      <c r="K70" s="35">
        <f t="shared" si="16"/>
        <v>0</v>
      </c>
      <c r="L70" s="78"/>
      <c r="M70" s="78"/>
      <c r="N70" s="78"/>
      <c r="O70" s="78"/>
      <c r="P70" s="78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</row>
    <row r="71" spans="1:166" s="2" customFormat="1" ht="15.75" customHeight="1" thickBot="1" x14ac:dyDescent="0.25">
      <c r="A71" s="97"/>
      <c r="B71" s="67" t="s">
        <v>82</v>
      </c>
      <c r="C71" s="30"/>
      <c r="D71" s="30"/>
      <c r="E71" s="30"/>
      <c r="F71" s="39"/>
      <c r="G71" s="30"/>
      <c r="H71" s="30"/>
      <c r="I71" s="30"/>
      <c r="J71" s="30"/>
      <c r="K71" s="30"/>
      <c r="L71" s="78"/>
      <c r="M71" s="78"/>
      <c r="N71" s="78"/>
      <c r="O71" s="78"/>
      <c r="P71" s="78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</row>
    <row r="72" spans="1:166" s="2" customFormat="1" ht="15.75" customHeight="1" thickBot="1" x14ac:dyDescent="0.25">
      <c r="A72" s="97"/>
      <c r="B72" s="67" t="s">
        <v>202</v>
      </c>
      <c r="C72" s="30"/>
      <c r="D72" s="30"/>
      <c r="E72" s="30"/>
      <c r="F72" s="39"/>
      <c r="G72" s="30"/>
      <c r="H72" s="30"/>
      <c r="I72" s="30"/>
      <c r="J72" s="30"/>
      <c r="K72" s="30"/>
      <c r="L72" s="78"/>
      <c r="M72" s="78"/>
      <c r="N72" s="78"/>
      <c r="O72" s="78"/>
      <c r="P72" s="78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</row>
    <row r="73" spans="1:166" s="2" customFormat="1" ht="15.75" customHeight="1" thickBot="1" x14ac:dyDescent="0.25">
      <c r="A73" s="97"/>
      <c r="B73" s="67" t="s">
        <v>83</v>
      </c>
      <c r="C73" s="30"/>
      <c r="D73" s="30"/>
      <c r="E73" s="30"/>
      <c r="F73" s="39"/>
      <c r="G73" s="30"/>
      <c r="H73" s="30"/>
      <c r="I73" s="30"/>
      <c r="J73" s="30"/>
      <c r="K73" s="30"/>
      <c r="L73" s="78"/>
      <c r="M73" s="78"/>
      <c r="N73" s="78"/>
      <c r="O73" s="78"/>
      <c r="P73" s="78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</row>
    <row r="74" spans="1:166" s="2" customFormat="1" ht="15.75" customHeight="1" thickBot="1" x14ac:dyDescent="0.25">
      <c r="A74" s="97"/>
      <c r="B74" s="67" t="s">
        <v>84</v>
      </c>
      <c r="C74" s="30"/>
      <c r="D74" s="30"/>
      <c r="E74" s="30"/>
      <c r="F74" s="39"/>
      <c r="G74" s="30"/>
      <c r="H74" s="30"/>
      <c r="I74" s="30"/>
      <c r="J74" s="30"/>
      <c r="K74" s="30"/>
      <c r="L74" s="78"/>
      <c r="M74" s="78"/>
      <c r="N74" s="78"/>
      <c r="O74" s="78"/>
      <c r="P74" s="78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</row>
    <row r="75" spans="1:166" s="2" customFormat="1" ht="15.75" customHeight="1" thickBot="1" x14ac:dyDescent="0.25">
      <c r="A75" s="97"/>
      <c r="B75" s="67" t="s">
        <v>85</v>
      </c>
      <c r="C75" s="30"/>
      <c r="D75" s="30"/>
      <c r="E75" s="30"/>
      <c r="F75" s="39"/>
      <c r="G75" s="30"/>
      <c r="H75" s="30"/>
      <c r="I75" s="30"/>
      <c r="J75" s="30"/>
      <c r="K75" s="30"/>
      <c r="L75" s="78"/>
      <c r="M75" s="78"/>
      <c r="N75" s="78"/>
      <c r="O75" s="78"/>
      <c r="P75" s="78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</row>
    <row r="76" spans="1:166" s="2" customFormat="1" ht="15.75" customHeight="1" thickBot="1" x14ac:dyDescent="0.25">
      <c r="A76" s="97" t="s">
        <v>74</v>
      </c>
      <c r="B76" s="66" t="s">
        <v>203</v>
      </c>
      <c r="C76" s="30"/>
      <c r="D76" s="30"/>
      <c r="E76" s="30"/>
      <c r="F76" s="39"/>
      <c r="G76" s="30"/>
      <c r="H76" s="30"/>
      <c r="I76" s="30"/>
      <c r="J76" s="30"/>
      <c r="K76" s="30"/>
      <c r="L76" s="78"/>
      <c r="M76" s="78"/>
      <c r="N76" s="78"/>
      <c r="O76" s="78"/>
      <c r="P76" s="78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</row>
    <row r="77" spans="1:166" s="2" customFormat="1" ht="15.75" customHeight="1" thickBot="1" x14ac:dyDescent="0.25">
      <c r="A77" s="97" t="s">
        <v>76</v>
      </c>
      <c r="B77" s="66" t="s">
        <v>204</v>
      </c>
      <c r="C77" s="30"/>
      <c r="D77" s="30"/>
      <c r="E77" s="30"/>
      <c r="F77" s="39"/>
      <c r="G77" s="30"/>
      <c r="H77" s="30"/>
      <c r="I77" s="30"/>
      <c r="J77" s="30"/>
      <c r="K77" s="30"/>
      <c r="L77" s="78"/>
      <c r="M77" s="78"/>
      <c r="N77" s="78"/>
      <c r="O77" s="78"/>
      <c r="P77" s="78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</row>
    <row r="78" spans="1:166" s="123" customFormat="1" ht="15.75" customHeight="1" thickBot="1" x14ac:dyDescent="0.25">
      <c r="A78" s="96" t="s">
        <v>18</v>
      </c>
      <c r="B78" s="68" t="s">
        <v>244</v>
      </c>
      <c r="C78" s="34">
        <f t="shared" ref="C78:K78" si="17">SUM(C79:C81)</f>
        <v>0</v>
      </c>
      <c r="D78" s="34">
        <f t="shared" si="17"/>
        <v>0</v>
      </c>
      <c r="E78" s="34">
        <f t="shared" si="17"/>
        <v>0</v>
      </c>
      <c r="F78" s="34">
        <f t="shared" si="17"/>
        <v>0</v>
      </c>
      <c r="G78" s="34">
        <f t="shared" si="17"/>
        <v>0</v>
      </c>
      <c r="H78" s="34">
        <f t="shared" si="17"/>
        <v>0</v>
      </c>
      <c r="I78" s="34">
        <f t="shared" si="17"/>
        <v>0</v>
      </c>
      <c r="J78" s="35">
        <f t="shared" si="17"/>
        <v>0</v>
      </c>
      <c r="K78" s="35">
        <f t="shared" si="17"/>
        <v>0</v>
      </c>
      <c r="L78" s="78"/>
      <c r="M78" s="78"/>
      <c r="N78" s="78"/>
      <c r="O78" s="78"/>
      <c r="P78" s="78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</row>
    <row r="79" spans="1:166" s="2" customFormat="1" ht="15.75" customHeight="1" thickBot="1" x14ac:dyDescent="0.25">
      <c r="A79" s="97" t="s">
        <v>72</v>
      </c>
      <c r="B79" s="67" t="s">
        <v>86</v>
      </c>
      <c r="C79" s="30"/>
      <c r="D79" s="30"/>
      <c r="E79" s="30"/>
      <c r="F79" s="39"/>
      <c r="G79" s="30"/>
      <c r="H79" s="30"/>
      <c r="I79" s="30"/>
      <c r="J79" s="30"/>
      <c r="K79" s="30"/>
      <c r="L79" s="78"/>
      <c r="M79" s="78"/>
      <c r="N79" s="78"/>
      <c r="O79" s="78"/>
      <c r="P79" s="78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</row>
    <row r="80" spans="1:166" s="2" customFormat="1" ht="15.75" customHeight="1" thickBot="1" x14ac:dyDescent="0.25">
      <c r="A80" s="97" t="s">
        <v>74</v>
      </c>
      <c r="B80" s="67" t="s">
        <v>205</v>
      </c>
      <c r="C80" s="30"/>
      <c r="D80" s="30"/>
      <c r="E80" s="30"/>
      <c r="F80" s="39"/>
      <c r="G80" s="30"/>
      <c r="H80" s="30"/>
      <c r="I80" s="30"/>
      <c r="J80" s="30"/>
      <c r="K80" s="30"/>
      <c r="L80" s="78"/>
      <c r="M80" s="78"/>
      <c r="N80" s="78"/>
      <c r="O80" s="78"/>
      <c r="P80" s="78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</row>
    <row r="81" spans="1:166" s="123" customFormat="1" ht="15.75" customHeight="1" thickBot="1" x14ac:dyDescent="0.25">
      <c r="A81" s="97" t="s">
        <v>76</v>
      </c>
      <c r="B81" s="67" t="s">
        <v>87</v>
      </c>
      <c r="C81" s="30"/>
      <c r="D81" s="30"/>
      <c r="E81" s="30"/>
      <c r="F81" s="39"/>
      <c r="G81" s="30"/>
      <c r="H81" s="30"/>
      <c r="I81" s="30"/>
      <c r="J81" s="30"/>
      <c r="K81" s="30"/>
      <c r="L81" s="78"/>
      <c r="M81" s="78"/>
      <c r="N81" s="78"/>
      <c r="O81" s="78"/>
      <c r="P81" s="78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</row>
    <row r="82" spans="1:166" s="2" customFormat="1" ht="15.75" customHeight="1" thickBot="1" x14ac:dyDescent="0.25">
      <c r="A82" s="96" t="s">
        <v>20</v>
      </c>
      <c r="B82" s="68" t="s">
        <v>88</v>
      </c>
      <c r="C82" s="34">
        <f t="shared" ref="C82:K82" si="18">C83+C84+C85+C101</f>
        <v>0</v>
      </c>
      <c r="D82" s="34">
        <f t="shared" si="18"/>
        <v>0</v>
      </c>
      <c r="E82" s="34">
        <f t="shared" si="18"/>
        <v>0</v>
      </c>
      <c r="F82" s="34">
        <f t="shared" si="18"/>
        <v>0</v>
      </c>
      <c r="G82" s="34">
        <f t="shared" si="18"/>
        <v>0</v>
      </c>
      <c r="H82" s="34">
        <f t="shared" si="18"/>
        <v>0</v>
      </c>
      <c r="I82" s="34">
        <f t="shared" si="18"/>
        <v>0</v>
      </c>
      <c r="J82" s="35">
        <f t="shared" si="18"/>
        <v>0</v>
      </c>
      <c r="K82" s="35">
        <f t="shared" si="18"/>
        <v>0</v>
      </c>
      <c r="L82" s="78"/>
      <c r="M82" s="78"/>
      <c r="N82" s="78"/>
      <c r="O82" s="78"/>
      <c r="P82" s="78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</row>
    <row r="83" spans="1:166" s="2" customFormat="1" ht="15.75" customHeight="1" thickBot="1" x14ac:dyDescent="0.25">
      <c r="A83" s="97" t="s">
        <v>72</v>
      </c>
      <c r="B83" s="66" t="s">
        <v>89</v>
      </c>
      <c r="C83" s="30"/>
      <c r="D83" s="30"/>
      <c r="E83" s="30"/>
      <c r="F83" s="39"/>
      <c r="G83" s="30"/>
      <c r="H83" s="30"/>
      <c r="I83" s="30"/>
      <c r="J83" s="30"/>
      <c r="K83" s="30"/>
      <c r="L83" s="78"/>
      <c r="M83" s="78"/>
      <c r="N83" s="78"/>
      <c r="O83" s="78"/>
      <c r="P83" s="78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</row>
    <row r="84" spans="1:166" s="5" customFormat="1" ht="15.75" customHeight="1" thickBot="1" x14ac:dyDescent="0.25">
      <c r="A84" s="97" t="s">
        <v>74</v>
      </c>
      <c r="B84" s="66" t="s">
        <v>90</v>
      </c>
      <c r="C84" s="30"/>
      <c r="D84" s="30"/>
      <c r="E84" s="30"/>
      <c r="F84" s="39"/>
      <c r="G84" s="30"/>
      <c r="H84" s="30"/>
      <c r="I84" s="30"/>
      <c r="J84" s="30"/>
      <c r="K84" s="30"/>
      <c r="L84" s="78"/>
      <c r="M84" s="78"/>
      <c r="N84" s="78"/>
      <c r="O84" s="78"/>
      <c r="P84" s="78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</row>
    <row r="85" spans="1:166" s="5" customFormat="1" ht="15.75" customHeight="1" thickBot="1" x14ac:dyDescent="0.25">
      <c r="A85" s="98" t="s">
        <v>76</v>
      </c>
      <c r="B85" s="41" t="s">
        <v>91</v>
      </c>
      <c r="C85" s="34">
        <f>C86+C91+C96</f>
        <v>0</v>
      </c>
      <c r="D85" s="34">
        <f t="shared" ref="D85:K85" si="19">D86+D91+D96</f>
        <v>0</v>
      </c>
      <c r="E85" s="34">
        <f t="shared" si="19"/>
        <v>0</v>
      </c>
      <c r="F85" s="34">
        <f t="shared" si="19"/>
        <v>0</v>
      </c>
      <c r="G85" s="34">
        <f t="shared" si="19"/>
        <v>0</v>
      </c>
      <c r="H85" s="34">
        <f t="shared" si="19"/>
        <v>0</v>
      </c>
      <c r="I85" s="34">
        <f t="shared" si="19"/>
        <v>0</v>
      </c>
      <c r="J85" s="34">
        <f t="shared" si="19"/>
        <v>0</v>
      </c>
      <c r="K85" s="34">
        <f t="shared" si="19"/>
        <v>0</v>
      </c>
      <c r="L85" s="78"/>
      <c r="M85" s="78"/>
      <c r="N85" s="78"/>
      <c r="O85" s="78"/>
      <c r="P85" s="78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</row>
    <row r="86" spans="1:166" s="2" customFormat="1" ht="15.75" customHeight="1" thickBot="1" x14ac:dyDescent="0.25">
      <c r="A86" s="98"/>
      <c r="B86" s="69" t="s">
        <v>92</v>
      </c>
      <c r="C86" s="34">
        <f t="shared" ref="C86:K86" si="20">SUM(C87:C90)</f>
        <v>0</v>
      </c>
      <c r="D86" s="34">
        <f t="shared" si="20"/>
        <v>0</v>
      </c>
      <c r="E86" s="34">
        <f t="shared" si="20"/>
        <v>0</v>
      </c>
      <c r="F86" s="34">
        <f t="shared" si="20"/>
        <v>0</v>
      </c>
      <c r="G86" s="34">
        <f t="shared" si="20"/>
        <v>0</v>
      </c>
      <c r="H86" s="34">
        <f t="shared" si="20"/>
        <v>0</v>
      </c>
      <c r="I86" s="34">
        <f t="shared" si="20"/>
        <v>0</v>
      </c>
      <c r="J86" s="35">
        <f t="shared" si="20"/>
        <v>0</v>
      </c>
      <c r="K86" s="35">
        <f t="shared" si="20"/>
        <v>0</v>
      </c>
      <c r="L86" s="78"/>
      <c r="M86" s="78"/>
      <c r="N86" s="78"/>
      <c r="O86" s="78"/>
      <c r="P86" s="78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</row>
    <row r="87" spans="1:166" s="2" customFormat="1" ht="15.75" customHeight="1" thickBot="1" x14ac:dyDescent="0.25">
      <c r="A87" s="99"/>
      <c r="B87" s="67" t="s">
        <v>93</v>
      </c>
      <c r="C87" s="30"/>
      <c r="D87" s="30"/>
      <c r="E87" s="30"/>
      <c r="F87" s="39"/>
      <c r="G87" s="30"/>
      <c r="H87" s="30"/>
      <c r="I87" s="30"/>
      <c r="J87" s="30"/>
      <c r="K87" s="30"/>
      <c r="L87" s="78"/>
      <c r="M87" s="78"/>
      <c r="N87" s="78"/>
      <c r="O87" s="78"/>
      <c r="P87" s="78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</row>
    <row r="88" spans="1:166" s="2" customFormat="1" ht="15.75" customHeight="1" thickBot="1" x14ac:dyDescent="0.25">
      <c r="A88" s="99"/>
      <c r="B88" s="67" t="s">
        <v>94</v>
      </c>
      <c r="C88" s="30"/>
      <c r="D88" s="30"/>
      <c r="E88" s="30"/>
      <c r="F88" s="39"/>
      <c r="G88" s="30"/>
      <c r="H88" s="30"/>
      <c r="I88" s="30"/>
      <c r="J88" s="30"/>
      <c r="K88" s="30"/>
      <c r="L88" s="78"/>
      <c r="M88" s="78"/>
      <c r="N88" s="78"/>
      <c r="O88" s="78"/>
      <c r="P88" s="78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</row>
    <row r="89" spans="1:166" s="2" customFormat="1" ht="15.75" customHeight="1" thickBot="1" x14ac:dyDescent="0.25">
      <c r="A89" s="99"/>
      <c r="B89" s="67" t="s">
        <v>95</v>
      </c>
      <c r="C89" s="30"/>
      <c r="D89" s="30"/>
      <c r="E89" s="30"/>
      <c r="F89" s="39"/>
      <c r="G89" s="30"/>
      <c r="H89" s="30"/>
      <c r="I89" s="30"/>
      <c r="J89" s="30"/>
      <c r="K89" s="30"/>
      <c r="L89" s="78"/>
      <c r="M89" s="78"/>
      <c r="N89" s="78"/>
      <c r="O89" s="78"/>
      <c r="P89" s="78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</row>
    <row r="90" spans="1:166" s="5" customFormat="1" ht="15.75" customHeight="1" thickBot="1" x14ac:dyDescent="0.25">
      <c r="A90" s="99"/>
      <c r="B90" s="67" t="s">
        <v>96</v>
      </c>
      <c r="C90" s="30"/>
      <c r="D90" s="30"/>
      <c r="E90" s="30"/>
      <c r="F90" s="39"/>
      <c r="G90" s="30"/>
      <c r="H90" s="30"/>
      <c r="I90" s="30"/>
      <c r="J90" s="30"/>
      <c r="K90" s="30"/>
      <c r="L90" s="78"/>
      <c r="M90" s="78"/>
      <c r="N90" s="78"/>
      <c r="O90" s="78"/>
      <c r="P90" s="78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</row>
    <row r="91" spans="1:166" s="2" customFormat="1" ht="15.75" customHeight="1" thickBot="1" x14ac:dyDescent="0.25">
      <c r="A91" s="100"/>
      <c r="B91" s="69" t="s">
        <v>206</v>
      </c>
      <c r="C91" s="63">
        <f>SUM(C92:C95)</f>
        <v>0</v>
      </c>
      <c r="D91" s="63">
        <f t="shared" ref="D91:K91" si="21">SUM(D92:D95)</f>
        <v>0</v>
      </c>
      <c r="E91" s="63">
        <f t="shared" si="21"/>
        <v>0</v>
      </c>
      <c r="F91" s="63">
        <f t="shared" si="21"/>
        <v>0</v>
      </c>
      <c r="G91" s="63">
        <f t="shared" si="21"/>
        <v>0</v>
      </c>
      <c r="H91" s="63">
        <f t="shared" si="21"/>
        <v>0</v>
      </c>
      <c r="I91" s="63">
        <f t="shared" si="21"/>
        <v>0</v>
      </c>
      <c r="J91" s="63">
        <f t="shared" si="21"/>
        <v>0</v>
      </c>
      <c r="K91" s="63">
        <f t="shared" si="21"/>
        <v>0</v>
      </c>
      <c r="L91" s="78"/>
      <c r="M91" s="78"/>
      <c r="N91" s="78"/>
      <c r="O91" s="78"/>
      <c r="P91" s="78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</row>
    <row r="92" spans="1:166" s="2" customFormat="1" ht="15.75" customHeight="1" thickBot="1" x14ac:dyDescent="0.25">
      <c r="A92" s="99"/>
      <c r="B92" s="67" t="s">
        <v>93</v>
      </c>
      <c r="C92" s="30"/>
      <c r="D92" s="30"/>
      <c r="E92" s="30"/>
      <c r="F92" s="39"/>
      <c r="G92" s="30"/>
      <c r="H92" s="30"/>
      <c r="I92" s="30"/>
      <c r="J92" s="30"/>
      <c r="K92" s="30"/>
      <c r="L92" s="78"/>
      <c r="M92" s="78"/>
      <c r="N92" s="78"/>
      <c r="O92" s="78"/>
      <c r="P92" s="78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</row>
    <row r="93" spans="1:166" s="2" customFormat="1" ht="15.75" customHeight="1" thickBot="1" x14ac:dyDescent="0.25">
      <c r="A93" s="99"/>
      <c r="B93" s="67" t="s">
        <v>94</v>
      </c>
      <c r="C93" s="30"/>
      <c r="D93" s="30"/>
      <c r="E93" s="30"/>
      <c r="F93" s="39"/>
      <c r="G93" s="30"/>
      <c r="H93" s="30"/>
      <c r="I93" s="30"/>
      <c r="J93" s="30"/>
      <c r="K93" s="30"/>
      <c r="L93" s="78"/>
      <c r="M93" s="78"/>
      <c r="N93" s="78"/>
      <c r="O93" s="78"/>
      <c r="P93" s="78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</row>
    <row r="94" spans="1:166" s="2" customFormat="1" ht="15.75" customHeight="1" thickBot="1" x14ac:dyDescent="0.25">
      <c r="A94" s="99"/>
      <c r="B94" s="67" t="s">
        <v>95</v>
      </c>
      <c r="C94" s="30"/>
      <c r="D94" s="30"/>
      <c r="E94" s="30"/>
      <c r="F94" s="39"/>
      <c r="G94" s="30"/>
      <c r="H94" s="30"/>
      <c r="I94" s="30"/>
      <c r="J94" s="30"/>
      <c r="K94" s="30"/>
      <c r="L94" s="78"/>
      <c r="M94" s="78"/>
      <c r="N94" s="78"/>
      <c r="O94" s="78"/>
      <c r="P94" s="78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</row>
    <row r="95" spans="1:166" s="2" customFormat="1" ht="15.75" customHeight="1" thickBot="1" x14ac:dyDescent="0.25">
      <c r="A95" s="99"/>
      <c r="B95" s="67" t="s">
        <v>96</v>
      </c>
      <c r="C95" s="30"/>
      <c r="D95" s="30"/>
      <c r="E95" s="30"/>
      <c r="F95" s="39"/>
      <c r="G95" s="30"/>
      <c r="H95" s="30"/>
      <c r="I95" s="30"/>
      <c r="J95" s="30"/>
      <c r="K95" s="30"/>
      <c r="L95" s="78"/>
      <c r="M95" s="78"/>
      <c r="N95" s="78"/>
      <c r="O95" s="78"/>
      <c r="P95" s="78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</row>
    <row r="96" spans="1:166" s="123" customFormat="1" ht="15.75" customHeight="1" thickBot="1" x14ac:dyDescent="0.25">
      <c r="A96" s="98"/>
      <c r="B96" s="69" t="s">
        <v>207</v>
      </c>
      <c r="C96" s="34">
        <f t="shared" ref="C96:K96" si="22">SUM(C97:C100)</f>
        <v>0</v>
      </c>
      <c r="D96" s="34">
        <f t="shared" si="22"/>
        <v>0</v>
      </c>
      <c r="E96" s="34">
        <f t="shared" si="22"/>
        <v>0</v>
      </c>
      <c r="F96" s="34">
        <f t="shared" si="22"/>
        <v>0</v>
      </c>
      <c r="G96" s="34">
        <f t="shared" si="22"/>
        <v>0</v>
      </c>
      <c r="H96" s="34">
        <f t="shared" si="22"/>
        <v>0</v>
      </c>
      <c r="I96" s="34">
        <f t="shared" si="22"/>
        <v>0</v>
      </c>
      <c r="J96" s="35">
        <f t="shared" si="22"/>
        <v>0</v>
      </c>
      <c r="K96" s="35">
        <f t="shared" si="22"/>
        <v>0</v>
      </c>
      <c r="L96" s="78"/>
      <c r="M96" s="78"/>
      <c r="N96" s="78"/>
      <c r="O96" s="78"/>
      <c r="P96" s="78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</row>
    <row r="97" spans="1:166" s="2" customFormat="1" ht="15.75" customHeight="1" thickBot="1" x14ac:dyDescent="0.25">
      <c r="A97" s="97"/>
      <c r="B97" s="67" t="s">
        <v>93</v>
      </c>
      <c r="C97" s="30"/>
      <c r="D97" s="30"/>
      <c r="E97" s="30"/>
      <c r="F97" s="39"/>
      <c r="G97" s="30"/>
      <c r="H97" s="30"/>
      <c r="I97" s="30"/>
      <c r="J97" s="30"/>
      <c r="K97" s="30"/>
      <c r="L97" s="78"/>
      <c r="M97" s="78"/>
      <c r="N97" s="78"/>
      <c r="O97" s="78"/>
      <c r="P97" s="78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</row>
    <row r="98" spans="1:166" s="2" customFormat="1" ht="15.75" customHeight="1" thickBot="1" x14ac:dyDescent="0.25">
      <c r="A98" s="97"/>
      <c r="B98" s="67" t="s">
        <v>94</v>
      </c>
      <c r="C98" s="30"/>
      <c r="D98" s="30"/>
      <c r="E98" s="30"/>
      <c r="F98" s="39"/>
      <c r="G98" s="30"/>
      <c r="H98" s="30"/>
      <c r="I98" s="30"/>
      <c r="J98" s="30"/>
      <c r="K98" s="30"/>
      <c r="L98" s="78"/>
      <c r="M98" s="78"/>
      <c r="N98" s="78"/>
      <c r="O98" s="78"/>
      <c r="P98" s="78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</row>
    <row r="99" spans="1:166" s="123" customFormat="1" ht="15.75" customHeight="1" thickBot="1" x14ac:dyDescent="0.25">
      <c r="A99" s="97"/>
      <c r="B99" s="67" t="s">
        <v>95</v>
      </c>
      <c r="C99" s="30"/>
      <c r="D99" s="30"/>
      <c r="E99" s="30"/>
      <c r="F99" s="39"/>
      <c r="G99" s="30"/>
      <c r="H99" s="30"/>
      <c r="I99" s="30"/>
      <c r="J99" s="30"/>
      <c r="K99" s="30"/>
      <c r="L99" s="78"/>
      <c r="M99" s="78"/>
      <c r="N99" s="78"/>
      <c r="O99" s="78"/>
      <c r="P99" s="78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</row>
    <row r="100" spans="1:166" s="123" customFormat="1" ht="15.75" customHeight="1" thickBot="1" x14ac:dyDescent="0.25">
      <c r="A100" s="97"/>
      <c r="B100" s="67" t="s">
        <v>96</v>
      </c>
      <c r="C100" s="30"/>
      <c r="D100" s="30"/>
      <c r="E100" s="30"/>
      <c r="F100" s="39"/>
      <c r="G100" s="30"/>
      <c r="H100" s="30"/>
      <c r="I100" s="30"/>
      <c r="J100" s="30"/>
      <c r="K100" s="30"/>
      <c r="L100" s="78"/>
      <c r="M100" s="78"/>
      <c r="N100" s="78"/>
      <c r="O100" s="78"/>
      <c r="P100" s="78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</row>
    <row r="101" spans="1:166" s="2" customFormat="1" ht="15.75" thickBot="1" x14ac:dyDescent="0.25">
      <c r="A101" s="97" t="s">
        <v>78</v>
      </c>
      <c r="B101" s="66" t="s">
        <v>98</v>
      </c>
      <c r="C101" s="30"/>
      <c r="D101" s="30"/>
      <c r="E101" s="30"/>
      <c r="F101" s="39"/>
      <c r="G101" s="30"/>
      <c r="H101" s="30"/>
      <c r="I101" s="30"/>
      <c r="J101" s="30"/>
      <c r="K101" s="30"/>
      <c r="L101" s="78"/>
      <c r="M101" s="78"/>
      <c r="N101" s="78"/>
      <c r="O101" s="78"/>
      <c r="P101" s="78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</row>
    <row r="102" spans="1:166" s="2" customFormat="1" ht="15.75" customHeight="1" thickBot="1" x14ac:dyDescent="0.25">
      <c r="A102" s="96" t="s">
        <v>29</v>
      </c>
      <c r="B102" s="68" t="s">
        <v>99</v>
      </c>
      <c r="C102" s="34">
        <f t="shared" ref="C102:K102" si="23">SUM(C103:C104)</f>
        <v>0</v>
      </c>
      <c r="D102" s="34">
        <f t="shared" si="23"/>
        <v>0</v>
      </c>
      <c r="E102" s="34">
        <f t="shared" si="23"/>
        <v>0</v>
      </c>
      <c r="F102" s="34">
        <f t="shared" si="23"/>
        <v>0</v>
      </c>
      <c r="G102" s="34">
        <f t="shared" si="23"/>
        <v>0</v>
      </c>
      <c r="H102" s="34">
        <f t="shared" si="23"/>
        <v>0</v>
      </c>
      <c r="I102" s="34">
        <f t="shared" si="23"/>
        <v>0</v>
      </c>
      <c r="J102" s="35">
        <f t="shared" si="23"/>
        <v>0</v>
      </c>
      <c r="K102" s="35">
        <f t="shared" si="23"/>
        <v>0</v>
      </c>
      <c r="L102" s="78"/>
      <c r="M102" s="78"/>
      <c r="N102" s="78"/>
      <c r="O102" s="78"/>
      <c r="P102" s="78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</row>
    <row r="103" spans="1:166" s="2" customFormat="1" ht="15.75" thickBot="1" x14ac:dyDescent="0.25">
      <c r="A103" s="97" t="s">
        <v>72</v>
      </c>
      <c r="B103" s="66" t="s">
        <v>100</v>
      </c>
      <c r="C103" s="30"/>
      <c r="D103" s="30"/>
      <c r="E103" s="30"/>
      <c r="F103" s="39"/>
      <c r="G103" s="30"/>
      <c r="H103" s="30"/>
      <c r="I103" s="30"/>
      <c r="J103" s="30"/>
      <c r="K103" s="30"/>
      <c r="L103" s="78"/>
      <c r="M103" s="78"/>
      <c r="N103" s="78"/>
      <c r="O103" s="78"/>
      <c r="P103" s="78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</row>
    <row r="104" spans="1:166" s="2" customFormat="1" ht="15.75" thickBot="1" x14ac:dyDescent="0.25">
      <c r="A104" s="97" t="s">
        <v>74</v>
      </c>
      <c r="B104" s="66" t="s">
        <v>101</v>
      </c>
      <c r="C104" s="30"/>
      <c r="D104" s="30"/>
      <c r="E104" s="30"/>
      <c r="F104" s="39"/>
      <c r="G104" s="30"/>
      <c r="H104" s="30"/>
      <c r="I104" s="30"/>
      <c r="J104" s="30"/>
      <c r="K104" s="30"/>
      <c r="L104" s="78"/>
      <c r="M104" s="78"/>
      <c r="N104" s="78"/>
      <c r="O104" s="78"/>
      <c r="P104" s="78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</row>
    <row r="105" spans="1:166" s="2" customFormat="1" ht="15.75" thickBot="1" x14ac:dyDescent="0.25">
      <c r="A105" s="94" t="s">
        <v>22</v>
      </c>
      <c r="B105" s="70" t="s">
        <v>102</v>
      </c>
      <c r="C105" s="45">
        <f t="shared" ref="C105:K105" si="24">C106+C112+C130+C147</f>
        <v>0</v>
      </c>
      <c r="D105" s="45">
        <f t="shared" si="24"/>
        <v>0</v>
      </c>
      <c r="E105" s="45">
        <f t="shared" si="24"/>
        <v>0</v>
      </c>
      <c r="F105" s="45">
        <f t="shared" si="24"/>
        <v>0</v>
      </c>
      <c r="G105" s="45">
        <f t="shared" si="24"/>
        <v>0</v>
      </c>
      <c r="H105" s="45">
        <f t="shared" si="24"/>
        <v>0</v>
      </c>
      <c r="I105" s="45">
        <f t="shared" si="24"/>
        <v>0</v>
      </c>
      <c r="J105" s="46">
        <f t="shared" si="24"/>
        <v>0</v>
      </c>
      <c r="K105" s="46">
        <f t="shared" si="24"/>
        <v>0</v>
      </c>
      <c r="L105" s="78"/>
      <c r="M105" s="78"/>
      <c r="N105" s="78"/>
      <c r="O105" s="78"/>
      <c r="P105" s="78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</row>
    <row r="106" spans="1:166" s="123" customFormat="1" ht="19.5" customHeight="1" thickBot="1" x14ac:dyDescent="0.25">
      <c r="A106" s="96" t="s">
        <v>14</v>
      </c>
      <c r="B106" s="68" t="s">
        <v>103</v>
      </c>
      <c r="C106" s="34">
        <f t="shared" ref="C106:K106" si="25">SUM(C107:C111)</f>
        <v>0</v>
      </c>
      <c r="D106" s="34">
        <f t="shared" si="25"/>
        <v>0</v>
      </c>
      <c r="E106" s="34">
        <f t="shared" si="25"/>
        <v>0</v>
      </c>
      <c r="F106" s="34">
        <f t="shared" si="25"/>
        <v>0</v>
      </c>
      <c r="G106" s="34">
        <f t="shared" si="25"/>
        <v>0</v>
      </c>
      <c r="H106" s="34">
        <f t="shared" si="25"/>
        <v>0</v>
      </c>
      <c r="I106" s="34">
        <f t="shared" si="25"/>
        <v>0</v>
      </c>
      <c r="J106" s="35">
        <f t="shared" si="25"/>
        <v>0</v>
      </c>
      <c r="K106" s="35">
        <f t="shared" si="25"/>
        <v>0</v>
      </c>
      <c r="L106" s="78"/>
      <c r="M106" s="78"/>
      <c r="N106" s="78"/>
      <c r="O106" s="78"/>
      <c r="P106" s="78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</row>
    <row r="107" spans="1:166" s="5" customFormat="1" ht="15.75" thickBot="1" x14ac:dyDescent="0.25">
      <c r="A107" s="97" t="s">
        <v>72</v>
      </c>
      <c r="B107" s="67" t="s">
        <v>104</v>
      </c>
      <c r="C107" s="30"/>
      <c r="D107" s="30"/>
      <c r="E107" s="30"/>
      <c r="F107" s="39"/>
      <c r="G107" s="30"/>
      <c r="H107" s="30"/>
      <c r="I107" s="30"/>
      <c r="J107" s="30"/>
      <c r="K107" s="30"/>
      <c r="L107" s="78"/>
      <c r="M107" s="78"/>
      <c r="N107" s="78"/>
      <c r="O107" s="78"/>
      <c r="P107" s="78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s="5" customFormat="1" ht="15.75" thickBot="1" x14ac:dyDescent="0.25">
      <c r="A108" s="97" t="s">
        <v>74</v>
      </c>
      <c r="B108" s="67" t="s">
        <v>105</v>
      </c>
      <c r="C108" s="30"/>
      <c r="D108" s="30"/>
      <c r="E108" s="30"/>
      <c r="F108" s="39"/>
      <c r="G108" s="30"/>
      <c r="H108" s="30"/>
      <c r="I108" s="30"/>
      <c r="J108" s="30"/>
      <c r="K108" s="30"/>
      <c r="L108" s="78"/>
      <c r="M108" s="78"/>
      <c r="N108" s="78"/>
      <c r="O108" s="78"/>
      <c r="P108" s="78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s="2" customFormat="1" ht="15.75" thickBot="1" x14ac:dyDescent="0.25">
      <c r="A109" s="97" t="s">
        <v>76</v>
      </c>
      <c r="B109" s="67" t="s">
        <v>106</v>
      </c>
      <c r="C109" s="30"/>
      <c r="D109" s="30"/>
      <c r="E109" s="30"/>
      <c r="F109" s="39"/>
      <c r="G109" s="30"/>
      <c r="H109" s="30"/>
      <c r="I109" s="30"/>
      <c r="J109" s="30"/>
      <c r="K109" s="30"/>
      <c r="L109" s="78"/>
      <c r="M109" s="78"/>
      <c r="N109" s="78"/>
      <c r="O109" s="78"/>
      <c r="P109" s="78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s="2" customFormat="1" ht="16.5" customHeight="1" thickBot="1" x14ac:dyDescent="0.25">
      <c r="A110" s="97" t="s">
        <v>78</v>
      </c>
      <c r="B110" s="67" t="s">
        <v>107</v>
      </c>
      <c r="C110" s="30"/>
      <c r="D110" s="30"/>
      <c r="E110" s="30"/>
      <c r="F110" s="39"/>
      <c r="G110" s="30"/>
      <c r="H110" s="30"/>
      <c r="I110" s="30"/>
      <c r="J110" s="30"/>
      <c r="K110" s="30"/>
      <c r="L110" s="78"/>
      <c r="M110" s="78"/>
      <c r="N110" s="78"/>
      <c r="O110" s="78"/>
      <c r="P110" s="78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s="4" customFormat="1" ht="16.5" customHeight="1" thickBot="1" x14ac:dyDescent="0.25">
      <c r="A111" s="97" t="s">
        <v>108</v>
      </c>
      <c r="B111" s="67" t="s">
        <v>208</v>
      </c>
      <c r="C111" s="30"/>
      <c r="D111" s="30"/>
      <c r="E111" s="30"/>
      <c r="F111" s="39"/>
      <c r="G111" s="30"/>
      <c r="H111" s="30"/>
      <c r="I111" s="30"/>
      <c r="J111" s="30"/>
      <c r="K111" s="30"/>
      <c r="L111" s="78"/>
      <c r="M111" s="78"/>
      <c r="N111" s="78"/>
      <c r="O111" s="78"/>
      <c r="P111" s="78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</row>
    <row r="112" spans="1:166" s="5" customFormat="1" ht="15.75" customHeight="1" thickBot="1" x14ac:dyDescent="0.25">
      <c r="A112" s="96" t="s">
        <v>109</v>
      </c>
      <c r="B112" s="68" t="s">
        <v>110</v>
      </c>
      <c r="C112" s="34">
        <f>C113+C118+C123</f>
        <v>0</v>
      </c>
      <c r="D112" s="34">
        <f t="shared" ref="D112:K112" si="26">D113+D123</f>
        <v>0</v>
      </c>
      <c r="E112" s="34">
        <f t="shared" si="26"/>
        <v>0</v>
      </c>
      <c r="F112" s="34">
        <f t="shared" si="26"/>
        <v>0</v>
      </c>
      <c r="G112" s="34">
        <f t="shared" si="26"/>
        <v>0</v>
      </c>
      <c r="H112" s="34">
        <f t="shared" si="26"/>
        <v>0</v>
      </c>
      <c r="I112" s="34">
        <f t="shared" si="26"/>
        <v>0</v>
      </c>
      <c r="J112" s="35">
        <f t="shared" si="26"/>
        <v>0</v>
      </c>
      <c r="K112" s="35">
        <f t="shared" si="26"/>
        <v>0</v>
      </c>
      <c r="L112" s="78"/>
      <c r="M112" s="78"/>
      <c r="N112" s="78"/>
      <c r="O112" s="78"/>
      <c r="P112" s="78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s="5" customFormat="1" ht="15.75" customHeight="1" thickBot="1" x14ac:dyDescent="0.25">
      <c r="A113" s="98" t="s">
        <v>72</v>
      </c>
      <c r="B113" s="69" t="s">
        <v>111</v>
      </c>
      <c r="C113" s="34">
        <f>C114+C117</f>
        <v>0</v>
      </c>
      <c r="D113" s="34">
        <f>D114+D117</f>
        <v>0</v>
      </c>
      <c r="E113" s="34">
        <f t="shared" ref="E113:K113" si="27">SUM(E114+E117)</f>
        <v>0</v>
      </c>
      <c r="F113" s="34">
        <f t="shared" si="27"/>
        <v>0</v>
      </c>
      <c r="G113" s="34">
        <f t="shared" si="27"/>
        <v>0</v>
      </c>
      <c r="H113" s="34">
        <f t="shared" si="27"/>
        <v>0</v>
      </c>
      <c r="I113" s="34">
        <f t="shared" si="27"/>
        <v>0</v>
      </c>
      <c r="J113" s="35">
        <f t="shared" si="27"/>
        <v>0</v>
      </c>
      <c r="K113" s="35">
        <f t="shared" si="27"/>
        <v>0</v>
      </c>
      <c r="L113" s="78"/>
      <c r="M113" s="78"/>
      <c r="N113" s="78"/>
      <c r="O113" s="78"/>
      <c r="P113" s="78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s="2" customFormat="1" ht="15.75" customHeight="1" thickBot="1" x14ac:dyDescent="0.25">
      <c r="A114" s="98"/>
      <c r="B114" s="69" t="s">
        <v>112</v>
      </c>
      <c r="C114" s="34">
        <f t="shared" ref="C114:K114" si="28">SUM(C115:C116)</f>
        <v>0</v>
      </c>
      <c r="D114" s="34">
        <f t="shared" si="28"/>
        <v>0</v>
      </c>
      <c r="E114" s="34">
        <f t="shared" si="28"/>
        <v>0</v>
      </c>
      <c r="F114" s="34">
        <f t="shared" si="28"/>
        <v>0</v>
      </c>
      <c r="G114" s="34">
        <f t="shared" si="28"/>
        <v>0</v>
      </c>
      <c r="H114" s="34">
        <f t="shared" si="28"/>
        <v>0</v>
      </c>
      <c r="I114" s="34">
        <f t="shared" si="28"/>
        <v>0</v>
      </c>
      <c r="J114" s="35">
        <f t="shared" si="28"/>
        <v>0</v>
      </c>
      <c r="K114" s="35">
        <f t="shared" si="28"/>
        <v>0</v>
      </c>
      <c r="L114" s="78"/>
      <c r="M114" s="78"/>
      <c r="N114" s="78"/>
      <c r="O114" s="78"/>
      <c r="P114" s="78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s="2" customFormat="1" ht="15.75" customHeight="1" thickBot="1" x14ac:dyDescent="0.25">
      <c r="A115" s="97"/>
      <c r="B115" s="71" t="s">
        <v>113</v>
      </c>
      <c r="C115" s="30"/>
      <c r="D115" s="30"/>
      <c r="E115" s="30"/>
      <c r="F115" s="39"/>
      <c r="G115" s="30"/>
      <c r="H115" s="30"/>
      <c r="I115" s="30"/>
      <c r="J115" s="30"/>
      <c r="K115" s="30"/>
      <c r="L115" s="78"/>
      <c r="M115" s="78"/>
      <c r="N115" s="78"/>
      <c r="O115" s="78"/>
      <c r="P115" s="78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s="2" customFormat="1" ht="15.75" customHeight="1" thickBot="1" x14ac:dyDescent="0.25">
      <c r="A116" s="97"/>
      <c r="B116" s="71" t="s">
        <v>114</v>
      </c>
      <c r="C116" s="30"/>
      <c r="D116" s="30"/>
      <c r="E116" s="30"/>
      <c r="F116" s="39"/>
      <c r="G116" s="30"/>
      <c r="H116" s="30"/>
      <c r="I116" s="30"/>
      <c r="J116" s="30"/>
      <c r="K116" s="30"/>
      <c r="L116" s="78"/>
      <c r="M116" s="78"/>
      <c r="N116" s="78"/>
      <c r="O116" s="78"/>
      <c r="P116" s="78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s="2" customFormat="1" ht="15.75" customHeight="1" thickBot="1" x14ac:dyDescent="0.25">
      <c r="A117" s="97"/>
      <c r="B117" s="67" t="s">
        <v>115</v>
      </c>
      <c r="C117" s="30"/>
      <c r="D117" s="30"/>
      <c r="E117" s="30"/>
      <c r="F117" s="39"/>
      <c r="G117" s="30"/>
      <c r="H117" s="30"/>
      <c r="I117" s="30"/>
      <c r="J117" s="30"/>
      <c r="K117" s="30"/>
      <c r="L117" s="78"/>
      <c r="M117" s="78"/>
      <c r="N117" s="78"/>
      <c r="O117" s="78"/>
      <c r="P117" s="78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s="2" customFormat="1" ht="15.75" customHeight="1" thickBot="1" x14ac:dyDescent="0.25">
      <c r="A118" s="98" t="s">
        <v>74</v>
      </c>
      <c r="B118" s="69" t="s">
        <v>209</v>
      </c>
      <c r="C118" s="63">
        <f>C119+C122</f>
        <v>0</v>
      </c>
      <c r="D118" s="63">
        <f t="shared" ref="D118:K118" si="29">D119+D122</f>
        <v>0</v>
      </c>
      <c r="E118" s="63">
        <f t="shared" si="29"/>
        <v>0</v>
      </c>
      <c r="F118" s="63">
        <f t="shared" si="29"/>
        <v>0</v>
      </c>
      <c r="G118" s="63">
        <f t="shared" si="29"/>
        <v>0</v>
      </c>
      <c r="H118" s="63">
        <f t="shared" si="29"/>
        <v>0</v>
      </c>
      <c r="I118" s="63">
        <f t="shared" si="29"/>
        <v>0</v>
      </c>
      <c r="J118" s="63">
        <f t="shared" si="29"/>
        <v>0</v>
      </c>
      <c r="K118" s="63">
        <f t="shared" si="29"/>
        <v>0</v>
      </c>
      <c r="L118" s="78"/>
      <c r="M118" s="78"/>
      <c r="N118" s="78"/>
      <c r="O118" s="78"/>
      <c r="P118" s="78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s="123" customFormat="1" ht="15.75" customHeight="1" thickBot="1" x14ac:dyDescent="0.25">
      <c r="A119" s="98"/>
      <c r="B119" s="69" t="s">
        <v>112</v>
      </c>
      <c r="C119" s="63">
        <f>C120+C121</f>
        <v>0</v>
      </c>
      <c r="D119" s="63">
        <f t="shared" ref="D119:K119" si="30">D120+D121</f>
        <v>0</v>
      </c>
      <c r="E119" s="63">
        <f t="shared" si="30"/>
        <v>0</v>
      </c>
      <c r="F119" s="63">
        <f t="shared" si="30"/>
        <v>0</v>
      </c>
      <c r="G119" s="63">
        <f t="shared" si="30"/>
        <v>0</v>
      </c>
      <c r="H119" s="63">
        <f t="shared" si="30"/>
        <v>0</v>
      </c>
      <c r="I119" s="63">
        <f t="shared" si="30"/>
        <v>0</v>
      </c>
      <c r="J119" s="63">
        <f t="shared" si="30"/>
        <v>0</v>
      </c>
      <c r="K119" s="63">
        <f t="shared" si="30"/>
        <v>0</v>
      </c>
      <c r="L119" s="78"/>
      <c r="M119" s="78"/>
      <c r="N119" s="78"/>
      <c r="O119" s="78"/>
      <c r="P119" s="78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s="5" customFormat="1" ht="15.75" customHeight="1" thickBot="1" x14ac:dyDescent="0.25">
      <c r="A120" s="66"/>
      <c r="B120" s="71" t="s">
        <v>113</v>
      </c>
      <c r="C120" s="30"/>
      <c r="D120" s="30"/>
      <c r="E120" s="30"/>
      <c r="F120" s="39"/>
      <c r="G120" s="30"/>
      <c r="H120" s="30"/>
      <c r="I120" s="30"/>
      <c r="J120" s="30"/>
      <c r="K120" s="30"/>
      <c r="L120" s="78"/>
      <c r="M120" s="78"/>
      <c r="N120" s="78"/>
      <c r="O120" s="78"/>
      <c r="P120" s="78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s="5" customFormat="1" ht="15.75" customHeight="1" thickBot="1" x14ac:dyDescent="0.25">
      <c r="A121" s="97"/>
      <c r="B121" s="71" t="s">
        <v>114</v>
      </c>
      <c r="C121" s="30"/>
      <c r="D121" s="30"/>
      <c r="E121" s="30"/>
      <c r="F121" s="39"/>
      <c r="G121" s="30"/>
      <c r="H121" s="30"/>
      <c r="I121" s="30"/>
      <c r="J121" s="30"/>
      <c r="K121" s="30"/>
      <c r="L121" s="78"/>
      <c r="M121" s="78"/>
      <c r="N121" s="78"/>
      <c r="O121" s="78"/>
      <c r="P121" s="78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s="2" customFormat="1" ht="15.75" customHeight="1" thickBot="1" x14ac:dyDescent="0.25">
      <c r="A122" s="97"/>
      <c r="B122" s="67" t="s">
        <v>115</v>
      </c>
      <c r="C122" s="30"/>
      <c r="D122" s="30"/>
      <c r="E122" s="30"/>
      <c r="F122" s="39"/>
      <c r="G122" s="30"/>
      <c r="H122" s="30"/>
      <c r="I122" s="30"/>
      <c r="J122" s="30"/>
      <c r="K122" s="30"/>
      <c r="L122" s="78"/>
      <c r="M122" s="78"/>
      <c r="N122" s="78"/>
      <c r="O122" s="78"/>
      <c r="P122" s="78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s="2" customFormat="1" ht="15.75" customHeight="1" thickBot="1" x14ac:dyDescent="0.25">
      <c r="A123" s="98" t="s">
        <v>76</v>
      </c>
      <c r="B123" s="69" t="s">
        <v>116</v>
      </c>
      <c r="C123" s="34">
        <f>C124+C127+C128+C129</f>
        <v>0</v>
      </c>
      <c r="D123" s="34">
        <f>D124+D127+D128+D129</f>
        <v>0</v>
      </c>
      <c r="E123" s="34">
        <f>E124+E127+E128+E129</f>
        <v>0</v>
      </c>
      <c r="F123" s="34">
        <f>F124+F127+F128+F129</f>
        <v>0</v>
      </c>
      <c r="G123" s="34">
        <f>G124+G127+G128+G129</f>
        <v>0</v>
      </c>
      <c r="H123" s="34">
        <f>SUM(H124+H127+H128+H129)</f>
        <v>0</v>
      </c>
      <c r="I123" s="34">
        <f>SUM(I124+I127+I128+I129)</f>
        <v>0</v>
      </c>
      <c r="J123" s="35">
        <f>SUM(J124+J127+J128+J129)</f>
        <v>0</v>
      </c>
      <c r="K123" s="35">
        <f>SUM(K124+K127+K128+K129)</f>
        <v>0</v>
      </c>
      <c r="L123" s="78"/>
      <c r="M123" s="78"/>
      <c r="N123" s="78"/>
      <c r="O123" s="78"/>
      <c r="P123" s="78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s="2" customFormat="1" ht="15.75" customHeight="1" thickBot="1" x14ac:dyDescent="0.25">
      <c r="A124" s="98"/>
      <c r="B124" s="69" t="s">
        <v>112</v>
      </c>
      <c r="C124" s="34">
        <f>C125+C126</f>
        <v>0</v>
      </c>
      <c r="D124" s="34">
        <f>D125+D126</f>
        <v>0</v>
      </c>
      <c r="E124" s="34">
        <f t="shared" ref="E124:K124" si="31">SUM(E125:E126)</f>
        <v>0</v>
      </c>
      <c r="F124" s="34">
        <f t="shared" si="31"/>
        <v>0</v>
      </c>
      <c r="G124" s="34">
        <f t="shared" si="31"/>
        <v>0</v>
      </c>
      <c r="H124" s="34">
        <f t="shared" si="31"/>
        <v>0</v>
      </c>
      <c r="I124" s="34">
        <f t="shared" si="31"/>
        <v>0</v>
      </c>
      <c r="J124" s="35">
        <f t="shared" si="31"/>
        <v>0</v>
      </c>
      <c r="K124" s="35">
        <f t="shared" si="31"/>
        <v>0</v>
      </c>
      <c r="L124" s="78"/>
      <c r="M124" s="78"/>
      <c r="N124" s="78"/>
      <c r="O124" s="78"/>
      <c r="P124" s="78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s="2" customFormat="1" ht="15.75" customHeight="1" thickBot="1" x14ac:dyDescent="0.25">
      <c r="A125" s="66"/>
      <c r="B125" s="71" t="s">
        <v>113</v>
      </c>
      <c r="C125" s="30"/>
      <c r="D125" s="30"/>
      <c r="E125" s="30"/>
      <c r="F125" s="39"/>
      <c r="G125" s="30"/>
      <c r="H125" s="30"/>
      <c r="I125" s="30"/>
      <c r="J125" s="30"/>
      <c r="K125" s="30"/>
      <c r="L125" s="78"/>
      <c r="M125" s="78"/>
      <c r="N125" s="78"/>
      <c r="O125" s="78"/>
      <c r="P125" s="78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</row>
    <row r="126" spans="1:166" s="5" customFormat="1" ht="15.75" customHeight="1" thickBot="1" x14ac:dyDescent="0.25">
      <c r="A126" s="97"/>
      <c r="B126" s="71" t="s">
        <v>114</v>
      </c>
      <c r="C126" s="30"/>
      <c r="D126" s="30"/>
      <c r="E126" s="30"/>
      <c r="F126" s="39"/>
      <c r="G126" s="30"/>
      <c r="H126" s="30"/>
      <c r="I126" s="30"/>
      <c r="J126" s="30"/>
      <c r="K126" s="30"/>
      <c r="L126" s="78"/>
      <c r="M126" s="78"/>
      <c r="N126" s="78"/>
      <c r="O126" s="78"/>
      <c r="P126" s="78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</row>
    <row r="127" spans="1:166" s="2" customFormat="1" ht="15.75" customHeight="1" thickBot="1" x14ac:dyDescent="0.25">
      <c r="A127" s="97"/>
      <c r="B127" s="67" t="s">
        <v>210</v>
      </c>
      <c r="C127" s="30"/>
      <c r="D127" s="30"/>
      <c r="E127" s="30"/>
      <c r="F127" s="39"/>
      <c r="G127" s="30"/>
      <c r="H127" s="30"/>
      <c r="I127" s="30"/>
      <c r="J127" s="30"/>
      <c r="K127" s="30"/>
      <c r="L127" s="78"/>
      <c r="M127" s="78"/>
      <c r="N127" s="78"/>
      <c r="O127" s="78"/>
      <c r="P127" s="78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</row>
    <row r="128" spans="1:166" s="2" customFormat="1" ht="15.75" customHeight="1" thickBot="1" x14ac:dyDescent="0.25">
      <c r="A128" s="97"/>
      <c r="B128" s="67" t="s">
        <v>117</v>
      </c>
      <c r="C128" s="30"/>
      <c r="D128" s="30"/>
      <c r="E128" s="30"/>
      <c r="F128" s="39"/>
      <c r="G128" s="30"/>
      <c r="H128" s="30"/>
      <c r="I128" s="30"/>
      <c r="J128" s="30"/>
      <c r="K128" s="30"/>
      <c r="L128" s="78"/>
      <c r="M128" s="78"/>
      <c r="N128" s="78"/>
      <c r="O128" s="78"/>
      <c r="P128" s="78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</row>
    <row r="129" spans="1:166" s="2" customFormat="1" ht="15.75" customHeight="1" thickBot="1" x14ac:dyDescent="0.25">
      <c r="A129" s="97"/>
      <c r="B129" s="67" t="s">
        <v>118</v>
      </c>
      <c r="C129" s="30"/>
      <c r="D129" s="30"/>
      <c r="E129" s="30"/>
      <c r="F129" s="39"/>
      <c r="G129" s="30"/>
      <c r="H129" s="30"/>
      <c r="I129" s="30"/>
      <c r="J129" s="30"/>
      <c r="K129" s="30"/>
      <c r="L129" s="78"/>
      <c r="M129" s="78"/>
      <c r="N129" s="78"/>
      <c r="O129" s="78"/>
      <c r="P129" s="78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</row>
    <row r="130" spans="1:166" s="2" customFormat="1" ht="15.75" thickBot="1" x14ac:dyDescent="0.25">
      <c r="A130" s="96" t="s">
        <v>18</v>
      </c>
      <c r="B130" s="68" t="s">
        <v>119</v>
      </c>
      <c r="C130" s="34">
        <f t="shared" ref="C130:K130" si="32">C131+C146</f>
        <v>0</v>
      </c>
      <c r="D130" s="34">
        <f t="shared" si="32"/>
        <v>0</v>
      </c>
      <c r="E130" s="34">
        <f t="shared" si="32"/>
        <v>0</v>
      </c>
      <c r="F130" s="34">
        <f t="shared" si="32"/>
        <v>0</v>
      </c>
      <c r="G130" s="34">
        <f t="shared" si="32"/>
        <v>0</v>
      </c>
      <c r="H130" s="34">
        <f t="shared" si="32"/>
        <v>0</v>
      </c>
      <c r="I130" s="34">
        <f t="shared" si="32"/>
        <v>0</v>
      </c>
      <c r="J130" s="35">
        <f t="shared" si="32"/>
        <v>0</v>
      </c>
      <c r="K130" s="35">
        <f t="shared" si="32"/>
        <v>0</v>
      </c>
      <c r="L130" s="78"/>
      <c r="M130" s="78"/>
      <c r="N130" s="78"/>
      <c r="O130" s="78"/>
      <c r="P130" s="78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</row>
    <row r="131" spans="1:166" s="5" customFormat="1" ht="18" customHeight="1" thickBot="1" x14ac:dyDescent="0.25">
      <c r="A131" s="98" t="s">
        <v>72</v>
      </c>
      <c r="B131" s="69" t="s">
        <v>120</v>
      </c>
      <c r="C131" s="34">
        <f t="shared" ref="C131:K131" si="33">C132+C137+C142</f>
        <v>0</v>
      </c>
      <c r="D131" s="34">
        <f t="shared" si="33"/>
        <v>0</v>
      </c>
      <c r="E131" s="34">
        <f t="shared" si="33"/>
        <v>0</v>
      </c>
      <c r="F131" s="34">
        <f t="shared" si="33"/>
        <v>0</v>
      </c>
      <c r="G131" s="34">
        <f t="shared" si="33"/>
        <v>0</v>
      </c>
      <c r="H131" s="34">
        <f t="shared" si="33"/>
        <v>0</v>
      </c>
      <c r="I131" s="34">
        <f t="shared" si="33"/>
        <v>0</v>
      </c>
      <c r="J131" s="35">
        <f t="shared" si="33"/>
        <v>0</v>
      </c>
      <c r="K131" s="35">
        <f t="shared" si="33"/>
        <v>0</v>
      </c>
      <c r="L131" s="78"/>
      <c r="M131" s="78"/>
      <c r="N131" s="78"/>
      <c r="O131" s="78"/>
      <c r="P131" s="78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</row>
    <row r="132" spans="1:166" s="2" customFormat="1" ht="15.75" thickBot="1" x14ac:dyDescent="0.25">
      <c r="A132" s="98"/>
      <c r="B132" s="69" t="s">
        <v>92</v>
      </c>
      <c r="C132" s="34">
        <f t="shared" ref="C132:K132" si="34">SUM(C133:C136)</f>
        <v>0</v>
      </c>
      <c r="D132" s="34">
        <f t="shared" si="34"/>
        <v>0</v>
      </c>
      <c r="E132" s="34">
        <f t="shared" si="34"/>
        <v>0</v>
      </c>
      <c r="F132" s="34">
        <f t="shared" si="34"/>
        <v>0</v>
      </c>
      <c r="G132" s="34">
        <f t="shared" si="34"/>
        <v>0</v>
      </c>
      <c r="H132" s="34">
        <f t="shared" si="34"/>
        <v>0</v>
      </c>
      <c r="I132" s="34">
        <f t="shared" si="34"/>
        <v>0</v>
      </c>
      <c r="J132" s="35">
        <f t="shared" si="34"/>
        <v>0</v>
      </c>
      <c r="K132" s="35">
        <f t="shared" si="34"/>
        <v>0</v>
      </c>
      <c r="L132" s="78"/>
      <c r="M132" s="78"/>
      <c r="N132" s="78"/>
      <c r="O132" s="78"/>
      <c r="P132" s="78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</row>
    <row r="133" spans="1:166" s="2" customFormat="1" ht="15.75" customHeight="1" thickBot="1" x14ac:dyDescent="0.25">
      <c r="A133" s="97"/>
      <c r="B133" s="71" t="s">
        <v>93</v>
      </c>
      <c r="C133" s="30"/>
      <c r="D133" s="30"/>
      <c r="E133" s="30"/>
      <c r="F133" s="39"/>
      <c r="G133" s="30"/>
      <c r="H133" s="30"/>
      <c r="I133" s="30"/>
      <c r="J133" s="30"/>
      <c r="K133" s="30"/>
      <c r="L133" s="78"/>
      <c r="M133" s="78"/>
      <c r="N133" s="78"/>
      <c r="O133" s="78"/>
      <c r="P133" s="78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</row>
    <row r="134" spans="1:166" s="2" customFormat="1" ht="15.75" customHeight="1" thickBot="1" x14ac:dyDescent="0.25">
      <c r="A134" s="97"/>
      <c r="B134" s="71" t="s">
        <v>94</v>
      </c>
      <c r="C134" s="30"/>
      <c r="D134" s="30"/>
      <c r="E134" s="30"/>
      <c r="F134" s="39"/>
      <c r="G134" s="30"/>
      <c r="H134" s="30"/>
      <c r="I134" s="30"/>
      <c r="J134" s="30"/>
      <c r="K134" s="30"/>
      <c r="L134" s="78"/>
      <c r="M134" s="78"/>
      <c r="N134" s="78"/>
      <c r="O134" s="78"/>
      <c r="P134" s="78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</row>
    <row r="135" spans="1:166" s="2" customFormat="1" ht="15.75" customHeight="1" thickBot="1" x14ac:dyDescent="0.25">
      <c r="A135" s="97"/>
      <c r="B135" s="71" t="s">
        <v>95</v>
      </c>
      <c r="C135" s="30"/>
      <c r="D135" s="30"/>
      <c r="E135" s="30"/>
      <c r="F135" s="39"/>
      <c r="G135" s="30"/>
      <c r="H135" s="30"/>
      <c r="I135" s="30"/>
      <c r="J135" s="30"/>
      <c r="K135" s="30"/>
      <c r="L135" s="78"/>
      <c r="M135" s="78"/>
      <c r="N135" s="78"/>
      <c r="O135" s="78"/>
      <c r="P135" s="78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</row>
    <row r="136" spans="1:166" s="123" customFormat="1" ht="15.75" customHeight="1" thickBot="1" x14ac:dyDescent="0.25">
      <c r="A136" s="97"/>
      <c r="B136" s="71" t="s">
        <v>121</v>
      </c>
      <c r="C136" s="30"/>
      <c r="D136" s="30"/>
      <c r="E136" s="30"/>
      <c r="F136" s="39"/>
      <c r="G136" s="30"/>
      <c r="H136" s="30"/>
      <c r="I136" s="30"/>
      <c r="J136" s="30"/>
      <c r="K136" s="30"/>
      <c r="L136" s="78"/>
      <c r="M136" s="78"/>
      <c r="N136" s="78"/>
      <c r="O136" s="78"/>
      <c r="P136" s="78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</row>
    <row r="137" spans="1:166" s="1" customFormat="1" ht="15.75" customHeight="1" thickBot="1" x14ac:dyDescent="0.25">
      <c r="A137" s="98"/>
      <c r="B137" s="69" t="s">
        <v>97</v>
      </c>
      <c r="C137" s="34">
        <f t="shared" ref="C137:K137" si="35">SUM(C138:C141)</f>
        <v>0</v>
      </c>
      <c r="D137" s="34">
        <f t="shared" si="35"/>
        <v>0</v>
      </c>
      <c r="E137" s="34">
        <f t="shared" si="35"/>
        <v>0</v>
      </c>
      <c r="F137" s="34">
        <f t="shared" si="35"/>
        <v>0</v>
      </c>
      <c r="G137" s="34">
        <f t="shared" si="35"/>
        <v>0</v>
      </c>
      <c r="H137" s="34">
        <f t="shared" si="35"/>
        <v>0</v>
      </c>
      <c r="I137" s="34">
        <f t="shared" si="35"/>
        <v>0</v>
      </c>
      <c r="J137" s="35">
        <f t="shared" si="35"/>
        <v>0</v>
      </c>
      <c r="K137" s="35">
        <f t="shared" si="35"/>
        <v>0</v>
      </c>
      <c r="L137" s="78"/>
      <c r="M137" s="78"/>
      <c r="N137" s="78"/>
      <c r="O137" s="78"/>
      <c r="P137" s="78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</row>
    <row r="138" spans="1:166" s="123" customFormat="1" ht="15.75" customHeight="1" thickBot="1" x14ac:dyDescent="0.25">
      <c r="A138" s="97"/>
      <c r="B138" s="71" t="s">
        <v>93</v>
      </c>
      <c r="C138" s="30"/>
      <c r="D138" s="30"/>
      <c r="E138" s="30"/>
      <c r="F138" s="39"/>
      <c r="G138" s="30"/>
      <c r="H138" s="30"/>
      <c r="I138" s="30"/>
      <c r="J138" s="30"/>
      <c r="K138" s="30"/>
      <c r="L138" s="78"/>
      <c r="M138" s="78"/>
      <c r="N138" s="78"/>
      <c r="O138" s="78"/>
      <c r="P138" s="78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</row>
    <row r="139" spans="1:166" s="2" customFormat="1" ht="15.75" customHeight="1" thickBot="1" x14ac:dyDescent="0.25">
      <c r="A139" s="97"/>
      <c r="B139" s="71" t="s">
        <v>94</v>
      </c>
      <c r="C139" s="30"/>
      <c r="D139" s="30"/>
      <c r="E139" s="30"/>
      <c r="F139" s="39"/>
      <c r="G139" s="30"/>
      <c r="H139" s="30"/>
      <c r="I139" s="30"/>
      <c r="J139" s="30"/>
      <c r="K139" s="30"/>
      <c r="L139" s="78"/>
      <c r="M139" s="78"/>
      <c r="N139" s="78"/>
      <c r="O139" s="78"/>
      <c r="P139" s="78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</row>
    <row r="140" spans="1:166" s="2" customFormat="1" ht="15.75" customHeight="1" thickBot="1" x14ac:dyDescent="0.25">
      <c r="A140" s="97"/>
      <c r="B140" s="71" t="s">
        <v>95</v>
      </c>
      <c r="C140" s="30"/>
      <c r="D140" s="30"/>
      <c r="E140" s="30"/>
      <c r="F140" s="39"/>
      <c r="G140" s="30"/>
      <c r="H140" s="30"/>
      <c r="I140" s="30"/>
      <c r="J140" s="30"/>
      <c r="K140" s="30"/>
      <c r="L140" s="78"/>
      <c r="M140" s="78"/>
      <c r="N140" s="78"/>
      <c r="O140" s="78"/>
      <c r="P140" s="78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</row>
    <row r="141" spans="1:166" s="2" customFormat="1" ht="15.75" customHeight="1" thickBot="1" x14ac:dyDescent="0.25">
      <c r="A141" s="97"/>
      <c r="B141" s="71" t="s">
        <v>121</v>
      </c>
      <c r="C141" s="30"/>
      <c r="D141" s="30"/>
      <c r="E141" s="30"/>
      <c r="F141" s="39"/>
      <c r="G141" s="30"/>
      <c r="H141" s="30"/>
      <c r="I141" s="30"/>
      <c r="J141" s="30"/>
      <c r="K141" s="30"/>
      <c r="L141" s="78"/>
      <c r="M141" s="78"/>
      <c r="N141" s="78"/>
      <c r="O141" s="78"/>
      <c r="P141" s="78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</row>
    <row r="142" spans="1:166" s="2" customFormat="1" ht="15.75" customHeight="1" thickBot="1" x14ac:dyDescent="0.25">
      <c r="A142" s="98"/>
      <c r="B142" s="69" t="s">
        <v>122</v>
      </c>
      <c r="C142" s="34">
        <f t="shared" ref="C142:K142" si="36">SUM(C143:C145)</f>
        <v>0</v>
      </c>
      <c r="D142" s="34">
        <f t="shared" si="36"/>
        <v>0</v>
      </c>
      <c r="E142" s="34">
        <f t="shared" si="36"/>
        <v>0</v>
      </c>
      <c r="F142" s="34">
        <f t="shared" si="36"/>
        <v>0</v>
      </c>
      <c r="G142" s="34">
        <f t="shared" si="36"/>
        <v>0</v>
      </c>
      <c r="H142" s="34">
        <f t="shared" si="36"/>
        <v>0</v>
      </c>
      <c r="I142" s="34">
        <f t="shared" si="36"/>
        <v>0</v>
      </c>
      <c r="J142" s="35">
        <f t="shared" si="36"/>
        <v>0</v>
      </c>
      <c r="K142" s="35">
        <f t="shared" si="36"/>
        <v>0</v>
      </c>
      <c r="L142" s="78"/>
      <c r="M142" s="78"/>
      <c r="N142" s="78"/>
      <c r="O142" s="78"/>
      <c r="P142" s="78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</row>
    <row r="143" spans="1:166" s="2" customFormat="1" ht="15.75" customHeight="1" thickBot="1" x14ac:dyDescent="0.25">
      <c r="A143" s="97"/>
      <c r="B143" s="71" t="s">
        <v>123</v>
      </c>
      <c r="C143" s="40"/>
      <c r="D143" s="40"/>
      <c r="E143" s="40"/>
      <c r="F143" s="49"/>
      <c r="G143" s="40"/>
      <c r="H143" s="40"/>
      <c r="I143" s="40"/>
      <c r="J143" s="40"/>
      <c r="K143" s="40"/>
      <c r="L143" s="78"/>
      <c r="M143" s="78"/>
      <c r="N143" s="78"/>
      <c r="O143" s="78"/>
      <c r="P143" s="78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</row>
    <row r="144" spans="1:166" s="2" customFormat="1" ht="15.75" customHeight="1" thickBot="1" x14ac:dyDescent="0.25">
      <c r="A144" s="97"/>
      <c r="B144" s="71" t="s">
        <v>124</v>
      </c>
      <c r="C144" s="40"/>
      <c r="D144" s="40"/>
      <c r="E144" s="40"/>
      <c r="F144" s="49"/>
      <c r="G144" s="40"/>
      <c r="H144" s="40"/>
      <c r="I144" s="40"/>
      <c r="J144" s="40"/>
      <c r="K144" s="40"/>
      <c r="L144" s="78"/>
      <c r="M144" s="78"/>
      <c r="N144" s="78"/>
      <c r="O144" s="78"/>
      <c r="P144" s="78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</row>
    <row r="145" spans="1:166" s="2" customFormat="1" ht="15.75" customHeight="1" thickBot="1" x14ac:dyDescent="0.25">
      <c r="A145" s="97"/>
      <c r="B145" s="71" t="s">
        <v>125</v>
      </c>
      <c r="C145" s="40"/>
      <c r="D145" s="40"/>
      <c r="E145" s="40"/>
      <c r="F145" s="49"/>
      <c r="G145" s="40"/>
      <c r="H145" s="40"/>
      <c r="I145" s="40"/>
      <c r="J145" s="40"/>
      <c r="K145" s="40"/>
      <c r="L145" s="78"/>
      <c r="M145" s="78"/>
      <c r="N145" s="78"/>
      <c r="O145" s="78"/>
      <c r="P145" s="78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</row>
    <row r="146" spans="1:166" s="123" customFormat="1" ht="15.75" customHeight="1" thickBot="1" x14ac:dyDescent="0.25">
      <c r="A146" s="97" t="s">
        <v>74</v>
      </c>
      <c r="B146" s="67" t="s">
        <v>126</v>
      </c>
      <c r="C146" s="30"/>
      <c r="D146" s="30"/>
      <c r="E146" s="30"/>
      <c r="F146" s="39"/>
      <c r="G146" s="30"/>
      <c r="H146" s="30"/>
      <c r="I146" s="30"/>
      <c r="J146" s="30"/>
      <c r="K146" s="30"/>
      <c r="L146" s="78"/>
      <c r="M146" s="78"/>
      <c r="N146" s="78"/>
      <c r="O146" s="78"/>
      <c r="P146" s="78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</row>
    <row r="147" spans="1:166" s="2" customFormat="1" ht="15.75" customHeight="1" thickBot="1" x14ac:dyDescent="0.25">
      <c r="A147" s="96" t="s">
        <v>20</v>
      </c>
      <c r="B147" s="68" t="s">
        <v>127</v>
      </c>
      <c r="C147" s="34">
        <f t="shared" ref="C147:K147" si="37">C148</f>
        <v>0</v>
      </c>
      <c r="D147" s="34">
        <f t="shared" si="37"/>
        <v>0</v>
      </c>
      <c r="E147" s="34">
        <f t="shared" si="37"/>
        <v>0</v>
      </c>
      <c r="F147" s="34">
        <f t="shared" si="37"/>
        <v>0</v>
      </c>
      <c r="G147" s="34">
        <f t="shared" si="37"/>
        <v>0</v>
      </c>
      <c r="H147" s="34">
        <f t="shared" si="37"/>
        <v>0</v>
      </c>
      <c r="I147" s="34">
        <f t="shared" si="37"/>
        <v>0</v>
      </c>
      <c r="J147" s="35">
        <f t="shared" si="37"/>
        <v>0</v>
      </c>
      <c r="K147" s="35">
        <f t="shared" si="37"/>
        <v>0</v>
      </c>
      <c r="L147" s="78"/>
      <c r="M147" s="78"/>
      <c r="N147" s="78"/>
      <c r="O147" s="78"/>
      <c r="P147" s="78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</row>
    <row r="148" spans="1:166" s="2" customFormat="1" ht="15.75" thickBot="1" x14ac:dyDescent="0.25">
      <c r="A148" s="101" t="s">
        <v>72</v>
      </c>
      <c r="B148" s="72" t="s">
        <v>128</v>
      </c>
      <c r="C148" s="32"/>
      <c r="D148" s="32"/>
      <c r="E148" s="32"/>
      <c r="F148" s="39"/>
      <c r="G148" s="32"/>
      <c r="H148" s="32"/>
      <c r="I148" s="32"/>
      <c r="J148" s="32"/>
      <c r="K148" s="32"/>
      <c r="L148" s="78"/>
      <c r="M148" s="78"/>
      <c r="N148" s="78"/>
      <c r="O148" s="78"/>
      <c r="P148" s="78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</row>
    <row r="149" spans="1:166" s="2" customFormat="1" ht="15.75" thickBot="1" x14ac:dyDescent="0.25">
      <c r="A149" s="94" t="s">
        <v>37</v>
      </c>
      <c r="B149" s="70" t="s">
        <v>211</v>
      </c>
      <c r="C149" s="32"/>
      <c r="D149" s="32"/>
      <c r="E149" s="32"/>
      <c r="F149" s="39"/>
      <c r="G149" s="32"/>
      <c r="H149" s="32"/>
      <c r="I149" s="32"/>
      <c r="J149" s="32"/>
      <c r="K149" s="32"/>
      <c r="L149" s="78"/>
      <c r="M149" s="78"/>
      <c r="N149" s="78"/>
      <c r="O149" s="78"/>
      <c r="P149" s="78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</row>
    <row r="150" spans="1:166" s="2" customFormat="1" ht="15.75" thickBot="1" x14ac:dyDescent="0.25">
      <c r="A150" s="94" t="s">
        <v>39</v>
      </c>
      <c r="B150" s="70" t="s">
        <v>212</v>
      </c>
      <c r="C150" s="32"/>
      <c r="D150" s="32"/>
      <c r="E150" s="32"/>
      <c r="F150" s="39"/>
      <c r="G150" s="32"/>
      <c r="H150" s="32"/>
      <c r="I150" s="32"/>
      <c r="J150" s="32"/>
      <c r="K150" s="32"/>
      <c r="L150" s="78"/>
      <c r="M150" s="78"/>
      <c r="N150" s="78"/>
      <c r="O150" s="78"/>
      <c r="P150" s="78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</row>
    <row r="151" spans="1:166" s="2" customFormat="1" x14ac:dyDescent="0.2">
      <c r="A151" s="127"/>
      <c r="B151" s="128" t="s">
        <v>213</v>
      </c>
      <c r="C151" s="129">
        <f>C105+C63+C149+C150</f>
        <v>0</v>
      </c>
      <c r="D151" s="129">
        <f t="shared" ref="D151:K151" si="38">D105+D63+D149+D150</f>
        <v>0</v>
      </c>
      <c r="E151" s="129">
        <f t="shared" si="38"/>
        <v>0</v>
      </c>
      <c r="F151" s="129">
        <f t="shared" si="38"/>
        <v>0</v>
      </c>
      <c r="G151" s="129">
        <f t="shared" si="38"/>
        <v>0</v>
      </c>
      <c r="H151" s="129">
        <f t="shared" si="38"/>
        <v>0</v>
      </c>
      <c r="I151" s="129">
        <f t="shared" si="38"/>
        <v>0</v>
      </c>
      <c r="J151" s="129">
        <f t="shared" si="38"/>
        <v>0</v>
      </c>
      <c r="K151" s="129">
        <f t="shared" si="38"/>
        <v>0</v>
      </c>
      <c r="L151" s="78"/>
      <c r="M151" s="78"/>
      <c r="N151" s="78"/>
      <c r="O151" s="78"/>
      <c r="P151" s="78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</row>
    <row r="152" spans="1:166" s="2" customFormat="1" x14ac:dyDescent="0.2">
      <c r="A152" s="130"/>
      <c r="B152" s="131"/>
      <c r="C152" s="132"/>
      <c r="D152" s="132"/>
      <c r="E152" s="132"/>
      <c r="F152" s="132"/>
      <c r="G152" s="132"/>
      <c r="H152" s="132"/>
      <c r="I152" s="132"/>
      <c r="J152" s="132"/>
      <c r="K152" s="132"/>
      <c r="L152" s="78"/>
      <c r="M152" s="78"/>
      <c r="N152" s="78"/>
      <c r="O152" s="78"/>
      <c r="P152" s="78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</row>
    <row r="153" spans="1:166" s="2" customFormat="1" x14ac:dyDescent="0.2">
      <c r="A153" s="130"/>
      <c r="B153" s="131"/>
      <c r="C153" s="132"/>
      <c r="D153" s="132"/>
      <c r="E153" s="132"/>
      <c r="F153" s="132"/>
      <c r="G153" s="132"/>
      <c r="H153" s="132"/>
      <c r="I153" s="132"/>
      <c r="J153" s="132"/>
      <c r="K153" s="132"/>
      <c r="L153" s="78"/>
      <c r="M153" s="78"/>
      <c r="N153" s="78"/>
      <c r="O153" s="78"/>
      <c r="P153" s="78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</row>
    <row r="154" spans="1:166" s="2" customFormat="1" x14ac:dyDescent="0.2">
      <c r="A154" s="74" t="s">
        <v>0</v>
      </c>
      <c r="B154" s="102"/>
      <c r="C154" s="103"/>
      <c r="D154" s="103"/>
      <c r="E154" s="104"/>
      <c r="F154" s="104"/>
      <c r="G154" s="104"/>
      <c r="H154" s="103"/>
      <c r="I154" s="103"/>
      <c r="J154" s="17"/>
      <c r="K154" s="103"/>
      <c r="L154" s="78"/>
      <c r="M154" s="78"/>
      <c r="N154" s="78"/>
      <c r="O154" s="78"/>
      <c r="P154" s="78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</row>
    <row r="155" spans="1:166" s="2" customFormat="1" ht="38.25" customHeight="1" x14ac:dyDescent="0.2">
      <c r="A155" s="9"/>
      <c r="B155" s="55">
        <f>B2</f>
        <v>0</v>
      </c>
      <c r="C155" s="6"/>
      <c r="D155" s="6"/>
      <c r="E155" s="58"/>
      <c r="F155" s="58"/>
      <c r="G155" s="58"/>
      <c r="H155" s="6"/>
      <c r="I155" s="6"/>
      <c r="J155" s="6"/>
      <c r="K155" s="6"/>
      <c r="L155" s="78"/>
      <c r="M155" s="78"/>
      <c r="N155" s="78"/>
      <c r="O155" s="78"/>
      <c r="P155" s="78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</row>
    <row r="156" spans="1:166" s="2" customFormat="1" ht="15.75" thickBot="1" x14ac:dyDescent="0.25">
      <c r="A156" s="75"/>
      <c r="B156" s="50"/>
      <c r="C156" s="7"/>
      <c r="D156" s="7"/>
      <c r="E156" s="59"/>
      <c r="F156" s="59"/>
      <c r="G156" s="59"/>
      <c r="H156" s="7"/>
      <c r="I156" s="7"/>
      <c r="J156" s="7"/>
      <c r="K156" s="17"/>
      <c r="L156" s="78"/>
      <c r="M156" s="78"/>
      <c r="N156" s="78"/>
      <c r="O156" s="78"/>
      <c r="P156" s="78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</row>
    <row r="157" spans="1:166" s="2" customFormat="1" ht="16.5" thickBot="1" x14ac:dyDescent="0.25">
      <c r="A157" s="47"/>
      <c r="B157" s="47" t="s">
        <v>129</v>
      </c>
      <c r="C157" s="133" t="str">
        <f t="shared" ref="C157:K157" si="39">C6</f>
        <v>2018</v>
      </c>
      <c r="D157" s="133">
        <f t="shared" si="39"/>
        <v>0</v>
      </c>
      <c r="E157" s="133" t="str">
        <f t="shared" si="39"/>
        <v>2019</v>
      </c>
      <c r="F157" s="133">
        <f t="shared" si="39"/>
        <v>0</v>
      </c>
      <c r="G157" s="133" t="str">
        <f t="shared" si="39"/>
        <v>2020</v>
      </c>
      <c r="H157" s="133" t="str">
        <f t="shared" si="39"/>
        <v>2021</v>
      </c>
      <c r="I157" s="133" t="str">
        <f t="shared" si="39"/>
        <v>2022</v>
      </c>
      <c r="J157" s="133" t="str">
        <f t="shared" si="39"/>
        <v>2023</v>
      </c>
      <c r="K157" s="133" t="str">
        <f t="shared" si="39"/>
        <v>2024</v>
      </c>
      <c r="L157" s="78"/>
      <c r="M157" s="78"/>
      <c r="N157" s="78"/>
      <c r="O157" s="78"/>
      <c r="P157" s="78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</row>
    <row r="158" spans="1:166" s="2" customFormat="1" ht="15.75" thickBot="1" x14ac:dyDescent="0.25">
      <c r="A158" s="42"/>
      <c r="B158" s="42" t="s">
        <v>130</v>
      </c>
      <c r="C158" s="133">
        <f t="shared" ref="C158:K158" si="40">C7</f>
        <v>360</v>
      </c>
      <c r="D158" s="133">
        <f t="shared" si="40"/>
        <v>0</v>
      </c>
      <c r="E158" s="133">
        <f t="shared" si="40"/>
        <v>360</v>
      </c>
      <c r="F158" s="133">
        <f t="shared" si="40"/>
        <v>0</v>
      </c>
      <c r="G158" s="133">
        <f t="shared" si="40"/>
        <v>360</v>
      </c>
      <c r="H158" s="133">
        <f t="shared" si="40"/>
        <v>360</v>
      </c>
      <c r="I158" s="133">
        <f t="shared" si="40"/>
        <v>360</v>
      </c>
      <c r="J158" s="133">
        <f t="shared" si="40"/>
        <v>360</v>
      </c>
      <c r="K158" s="133">
        <f t="shared" si="40"/>
        <v>360</v>
      </c>
      <c r="L158" s="78"/>
      <c r="M158" s="78"/>
      <c r="N158" s="78"/>
      <c r="O158" s="78"/>
      <c r="P158" s="78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</row>
    <row r="159" spans="1:166" s="123" customFormat="1" ht="15.75" customHeight="1" thickBot="1" x14ac:dyDescent="0.25">
      <c r="A159" s="94" t="s">
        <v>12</v>
      </c>
      <c r="B159" s="64" t="s">
        <v>223</v>
      </c>
      <c r="C159" s="45">
        <f>C160+C161+C163+C165+C168+C169+C170</f>
        <v>0</v>
      </c>
      <c r="D159" s="45">
        <f t="shared" ref="D159:K159" si="41">D160+D161+D163+D165+D168+D169+D170</f>
        <v>0</v>
      </c>
      <c r="E159" s="45">
        <f t="shared" si="41"/>
        <v>0</v>
      </c>
      <c r="F159" s="45">
        <f t="shared" si="41"/>
        <v>0</v>
      </c>
      <c r="G159" s="45">
        <f t="shared" si="41"/>
        <v>0</v>
      </c>
      <c r="H159" s="45">
        <f t="shared" si="41"/>
        <v>0</v>
      </c>
      <c r="I159" s="45">
        <f t="shared" si="41"/>
        <v>0</v>
      </c>
      <c r="J159" s="45">
        <f t="shared" si="41"/>
        <v>0</v>
      </c>
      <c r="K159" s="45">
        <f t="shared" si="41"/>
        <v>0</v>
      </c>
      <c r="L159" s="78"/>
      <c r="M159" s="78"/>
      <c r="N159" s="78"/>
      <c r="O159" s="78"/>
      <c r="P159" s="78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</row>
    <row r="160" spans="1:166" s="5" customFormat="1" ht="15.75" customHeight="1" thickBot="1" x14ac:dyDescent="0.25">
      <c r="A160" s="105" t="s">
        <v>14</v>
      </c>
      <c r="B160" s="106" t="s">
        <v>131</v>
      </c>
      <c r="C160" s="30"/>
      <c r="D160" s="30"/>
      <c r="E160" s="30"/>
      <c r="F160" s="39"/>
      <c r="G160" s="30"/>
      <c r="H160" s="30"/>
      <c r="I160" s="30"/>
      <c r="J160" s="30"/>
      <c r="K160" s="30"/>
      <c r="L160" s="78"/>
      <c r="M160" s="78"/>
      <c r="N160" s="78"/>
      <c r="O160" s="78"/>
      <c r="P160" s="78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</row>
    <row r="161" spans="1:166" s="2" customFormat="1" ht="15.75" customHeight="1" thickBot="1" x14ac:dyDescent="0.25">
      <c r="A161" s="105" t="s">
        <v>16</v>
      </c>
      <c r="B161" s="106" t="s">
        <v>214</v>
      </c>
      <c r="C161" s="30"/>
      <c r="D161" s="30"/>
      <c r="E161" s="30"/>
      <c r="F161" s="39"/>
      <c r="G161" s="30"/>
      <c r="H161" s="30"/>
      <c r="I161" s="30"/>
      <c r="J161" s="30"/>
      <c r="K161" s="30"/>
      <c r="L161" s="78"/>
      <c r="M161" s="78"/>
      <c r="N161" s="78"/>
      <c r="O161" s="78"/>
      <c r="P161" s="78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</row>
    <row r="162" spans="1:166" s="5" customFormat="1" ht="15.75" customHeight="1" thickBot="1" x14ac:dyDescent="0.25">
      <c r="A162" s="105"/>
      <c r="B162" s="106" t="s">
        <v>215</v>
      </c>
      <c r="C162" s="30"/>
      <c r="D162" s="30"/>
      <c r="E162" s="30"/>
      <c r="F162" s="39"/>
      <c r="G162" s="30"/>
      <c r="H162" s="30"/>
      <c r="I162" s="30"/>
      <c r="J162" s="30"/>
      <c r="K162" s="30"/>
      <c r="L162" s="78"/>
      <c r="M162" s="78"/>
      <c r="N162" s="78"/>
      <c r="O162" s="78"/>
      <c r="P162" s="78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</row>
    <row r="163" spans="1:166" s="2" customFormat="1" ht="15.75" customHeight="1" thickBot="1" x14ac:dyDescent="0.25">
      <c r="A163" s="105" t="s">
        <v>18</v>
      </c>
      <c r="B163" s="106" t="s">
        <v>216</v>
      </c>
      <c r="C163" s="30"/>
      <c r="D163" s="30"/>
      <c r="E163" s="30"/>
      <c r="F163" s="39"/>
      <c r="G163" s="30"/>
      <c r="H163" s="30"/>
      <c r="I163" s="30"/>
      <c r="J163" s="30"/>
      <c r="K163" s="30"/>
      <c r="L163" s="78"/>
      <c r="M163" s="78"/>
      <c r="N163" s="78"/>
      <c r="O163" s="78"/>
      <c r="P163" s="78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</row>
    <row r="164" spans="1:166" s="2" customFormat="1" ht="15.75" customHeight="1" thickBot="1" x14ac:dyDescent="0.25">
      <c r="A164" s="105"/>
      <c r="B164" s="106" t="s">
        <v>217</v>
      </c>
      <c r="C164" s="30"/>
      <c r="D164" s="30"/>
      <c r="E164" s="30"/>
      <c r="F164" s="39"/>
      <c r="G164" s="30"/>
      <c r="H164" s="30"/>
      <c r="I164" s="30"/>
      <c r="J164" s="30"/>
      <c r="K164" s="30"/>
      <c r="L164" s="78"/>
      <c r="M164" s="78"/>
      <c r="N164" s="78"/>
      <c r="O164" s="78"/>
      <c r="P164" s="78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</row>
    <row r="165" spans="1:166" s="5" customFormat="1" ht="15.75" customHeight="1" thickBot="1" x14ac:dyDescent="0.25">
      <c r="A165" s="105" t="s">
        <v>20</v>
      </c>
      <c r="B165" s="106" t="s">
        <v>218</v>
      </c>
      <c r="C165" s="30"/>
      <c r="D165" s="30"/>
      <c r="E165" s="30"/>
      <c r="F165" s="39"/>
      <c r="G165" s="30"/>
      <c r="H165" s="30"/>
      <c r="I165" s="30"/>
      <c r="J165" s="30"/>
      <c r="K165" s="30"/>
      <c r="L165" s="78"/>
      <c r="M165" s="78"/>
      <c r="N165" s="78"/>
      <c r="O165" s="78"/>
      <c r="P165" s="78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</row>
    <row r="166" spans="1:166" s="2" customFormat="1" ht="15.75" customHeight="1" thickBot="1" x14ac:dyDescent="0.25">
      <c r="A166" s="105"/>
      <c r="B166" s="106" t="s">
        <v>219</v>
      </c>
      <c r="C166" s="30"/>
      <c r="D166" s="30"/>
      <c r="E166" s="30"/>
      <c r="F166" s="39"/>
      <c r="G166" s="30"/>
      <c r="H166" s="30"/>
      <c r="I166" s="30"/>
      <c r="J166" s="30"/>
      <c r="K166" s="30"/>
      <c r="L166" s="78"/>
      <c r="M166" s="78"/>
      <c r="N166" s="78"/>
      <c r="O166" s="78"/>
      <c r="P166" s="78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</row>
    <row r="167" spans="1:166" s="2" customFormat="1" ht="15.75" customHeight="1" thickBot="1" x14ac:dyDescent="0.25">
      <c r="A167" s="105"/>
      <c r="B167" s="106" t="s">
        <v>220</v>
      </c>
      <c r="C167" s="30"/>
      <c r="D167" s="30"/>
      <c r="E167" s="30"/>
      <c r="F167" s="39"/>
      <c r="G167" s="30"/>
      <c r="H167" s="30"/>
      <c r="I167" s="30"/>
      <c r="J167" s="30"/>
      <c r="K167" s="30"/>
      <c r="L167" s="78"/>
      <c r="M167" s="78"/>
      <c r="N167" s="78"/>
      <c r="O167" s="78"/>
      <c r="P167" s="78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</row>
    <row r="168" spans="1:166" s="123" customFormat="1" ht="15.75" customHeight="1" thickBot="1" x14ac:dyDescent="0.25">
      <c r="A168" s="105" t="s">
        <v>29</v>
      </c>
      <c r="B168" s="106" t="s">
        <v>133</v>
      </c>
      <c r="C168" s="30"/>
      <c r="D168" s="30"/>
      <c r="E168" s="30"/>
      <c r="F168" s="39"/>
      <c r="G168" s="30"/>
      <c r="H168" s="30"/>
      <c r="I168" s="30"/>
      <c r="J168" s="30"/>
      <c r="K168" s="30"/>
      <c r="L168" s="78"/>
      <c r="M168" s="78"/>
      <c r="N168" s="78"/>
      <c r="O168" s="78"/>
      <c r="P168" s="78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</row>
    <row r="169" spans="1:166" s="2" customFormat="1" ht="15.75" customHeight="1" thickBot="1" x14ac:dyDescent="0.25">
      <c r="A169" s="105" t="s">
        <v>31</v>
      </c>
      <c r="B169" s="106" t="s">
        <v>221</v>
      </c>
      <c r="C169" s="30"/>
      <c r="D169" s="30"/>
      <c r="E169" s="30"/>
      <c r="F169" s="39"/>
      <c r="G169" s="30"/>
      <c r="H169" s="30"/>
      <c r="I169" s="30"/>
      <c r="J169" s="30"/>
      <c r="K169" s="30"/>
      <c r="L169" s="78"/>
      <c r="M169" s="78"/>
      <c r="N169" s="78"/>
      <c r="O169" s="78"/>
      <c r="P169" s="78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</row>
    <row r="170" spans="1:166" s="5" customFormat="1" ht="15.75" customHeight="1" thickBot="1" x14ac:dyDescent="0.25">
      <c r="A170" s="105" t="s">
        <v>33</v>
      </c>
      <c r="B170" s="106" t="s">
        <v>222</v>
      </c>
      <c r="C170" s="30"/>
      <c r="D170" s="30"/>
      <c r="E170" s="30"/>
      <c r="F170" s="39"/>
      <c r="G170" s="30"/>
      <c r="H170" s="30"/>
      <c r="I170" s="30"/>
      <c r="J170" s="30"/>
      <c r="K170" s="30"/>
      <c r="L170" s="78"/>
      <c r="M170" s="78"/>
      <c r="N170" s="78"/>
      <c r="O170" s="78"/>
      <c r="P170" s="78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</row>
    <row r="171" spans="1:166" s="2" customFormat="1" ht="15.75" customHeight="1" thickBot="1" x14ac:dyDescent="0.25">
      <c r="A171" s="94" t="s">
        <v>22</v>
      </c>
      <c r="B171" s="64" t="s">
        <v>134</v>
      </c>
      <c r="C171" s="45">
        <f t="shared" ref="C171:K171" si="42">C172+C180+C189+C213</f>
        <v>0</v>
      </c>
      <c r="D171" s="45">
        <f t="shared" si="42"/>
        <v>0</v>
      </c>
      <c r="E171" s="45">
        <f t="shared" si="42"/>
        <v>0</v>
      </c>
      <c r="F171" s="45">
        <f t="shared" si="42"/>
        <v>0</v>
      </c>
      <c r="G171" s="45">
        <f t="shared" si="42"/>
        <v>0</v>
      </c>
      <c r="H171" s="45">
        <f t="shared" si="42"/>
        <v>0</v>
      </c>
      <c r="I171" s="45">
        <f t="shared" si="42"/>
        <v>0</v>
      </c>
      <c r="J171" s="46">
        <f t="shared" si="42"/>
        <v>0</v>
      </c>
      <c r="K171" s="46">
        <f t="shared" si="42"/>
        <v>0</v>
      </c>
      <c r="L171" s="78"/>
      <c r="M171" s="78"/>
      <c r="N171" s="78"/>
      <c r="O171" s="78"/>
      <c r="P171" s="78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</row>
    <row r="172" spans="1:166" s="2" customFormat="1" ht="15.75" customHeight="1" thickBot="1" x14ac:dyDescent="0.25">
      <c r="A172" s="96" t="s">
        <v>14</v>
      </c>
      <c r="B172" s="65" t="s">
        <v>135</v>
      </c>
      <c r="C172" s="34">
        <f t="shared" ref="C172:K172" si="43">C173+C174+C177</f>
        <v>0</v>
      </c>
      <c r="D172" s="34">
        <f t="shared" si="43"/>
        <v>0</v>
      </c>
      <c r="E172" s="34">
        <f t="shared" si="43"/>
        <v>0</v>
      </c>
      <c r="F172" s="34">
        <f t="shared" si="43"/>
        <v>0</v>
      </c>
      <c r="G172" s="34">
        <f t="shared" si="43"/>
        <v>0</v>
      </c>
      <c r="H172" s="34">
        <f t="shared" si="43"/>
        <v>0</v>
      </c>
      <c r="I172" s="34">
        <f t="shared" si="43"/>
        <v>0</v>
      </c>
      <c r="J172" s="35">
        <f t="shared" si="43"/>
        <v>0</v>
      </c>
      <c r="K172" s="35">
        <f t="shared" si="43"/>
        <v>0</v>
      </c>
      <c r="L172" s="78"/>
      <c r="M172" s="78"/>
      <c r="N172" s="78"/>
      <c r="O172" s="78"/>
      <c r="P172" s="78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</row>
    <row r="173" spans="1:166" s="2" customFormat="1" ht="15.75" customHeight="1" thickBot="1" x14ac:dyDescent="0.25">
      <c r="A173" s="97" t="s">
        <v>72</v>
      </c>
      <c r="B173" s="66" t="s">
        <v>136</v>
      </c>
      <c r="C173" s="30"/>
      <c r="D173" s="30"/>
      <c r="E173" s="30"/>
      <c r="F173" s="39"/>
      <c r="G173" s="30"/>
      <c r="H173" s="30"/>
      <c r="I173" s="30"/>
      <c r="J173" s="30"/>
      <c r="K173" s="30"/>
      <c r="L173" s="78"/>
      <c r="M173" s="78"/>
      <c r="N173" s="78"/>
      <c r="O173" s="78"/>
      <c r="P173" s="78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</row>
    <row r="174" spans="1:166" s="2" customFormat="1" ht="15.75" customHeight="1" thickBot="1" x14ac:dyDescent="0.25">
      <c r="A174" s="98" t="s">
        <v>74</v>
      </c>
      <c r="B174" s="41" t="s">
        <v>137</v>
      </c>
      <c r="C174" s="34">
        <f t="shared" ref="C174:K174" si="44">SUM(C175:C176)</f>
        <v>0</v>
      </c>
      <c r="D174" s="34">
        <f t="shared" si="44"/>
        <v>0</v>
      </c>
      <c r="E174" s="34">
        <f t="shared" si="44"/>
        <v>0</v>
      </c>
      <c r="F174" s="34">
        <f t="shared" si="44"/>
        <v>0</v>
      </c>
      <c r="G174" s="34">
        <f t="shared" si="44"/>
        <v>0</v>
      </c>
      <c r="H174" s="34">
        <f t="shared" si="44"/>
        <v>0</v>
      </c>
      <c r="I174" s="34">
        <f t="shared" si="44"/>
        <v>0</v>
      </c>
      <c r="J174" s="35">
        <f t="shared" si="44"/>
        <v>0</v>
      </c>
      <c r="K174" s="35">
        <f t="shared" si="44"/>
        <v>0</v>
      </c>
      <c r="L174" s="78"/>
      <c r="M174" s="78"/>
      <c r="N174" s="78"/>
      <c r="O174" s="78"/>
      <c r="P174" s="78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</row>
    <row r="175" spans="1:166" s="123" customFormat="1" ht="15.75" customHeight="1" thickBot="1" x14ac:dyDescent="0.25">
      <c r="A175" s="97"/>
      <c r="B175" s="107" t="s">
        <v>138</v>
      </c>
      <c r="C175" s="30"/>
      <c r="D175" s="30"/>
      <c r="E175" s="30"/>
      <c r="F175" s="39"/>
      <c r="G175" s="30"/>
      <c r="H175" s="30"/>
      <c r="I175" s="30"/>
      <c r="J175" s="30"/>
      <c r="K175" s="30"/>
      <c r="L175" s="78"/>
      <c r="M175" s="78"/>
      <c r="N175" s="78"/>
      <c r="O175" s="78"/>
      <c r="P175" s="78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</row>
    <row r="176" spans="1:166" s="5" customFormat="1" ht="15.75" customHeight="1" thickBot="1" x14ac:dyDescent="0.25">
      <c r="A176" s="97"/>
      <c r="B176" s="107" t="s">
        <v>139</v>
      </c>
      <c r="C176" s="30"/>
      <c r="D176" s="30"/>
      <c r="E176" s="30"/>
      <c r="F176" s="39"/>
      <c r="G176" s="30"/>
      <c r="H176" s="30"/>
      <c r="I176" s="30"/>
      <c r="J176" s="30"/>
      <c r="K176" s="30"/>
      <c r="L176" s="78"/>
      <c r="M176" s="78"/>
      <c r="N176" s="78"/>
      <c r="O176" s="78"/>
      <c r="P176" s="78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</row>
    <row r="177" spans="1:166" s="5" customFormat="1" ht="15.75" customHeight="1" thickBot="1" x14ac:dyDescent="0.25">
      <c r="A177" s="98" t="s">
        <v>76</v>
      </c>
      <c r="B177" s="41" t="s">
        <v>140</v>
      </c>
      <c r="C177" s="34">
        <f t="shared" ref="C177:K177" si="45">SUM(C178:C179)</f>
        <v>0</v>
      </c>
      <c r="D177" s="34">
        <f t="shared" si="45"/>
        <v>0</v>
      </c>
      <c r="E177" s="34">
        <f t="shared" si="45"/>
        <v>0</v>
      </c>
      <c r="F177" s="34">
        <f t="shared" si="45"/>
        <v>0</v>
      </c>
      <c r="G177" s="34">
        <f t="shared" si="45"/>
        <v>0</v>
      </c>
      <c r="H177" s="34">
        <f t="shared" si="45"/>
        <v>0</v>
      </c>
      <c r="I177" s="34">
        <f t="shared" si="45"/>
        <v>0</v>
      </c>
      <c r="J177" s="35">
        <f t="shared" si="45"/>
        <v>0</v>
      </c>
      <c r="K177" s="35">
        <f t="shared" si="45"/>
        <v>0</v>
      </c>
      <c r="L177" s="78"/>
      <c r="M177" s="78"/>
      <c r="N177" s="78"/>
      <c r="O177" s="78"/>
      <c r="P177" s="78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</row>
    <row r="178" spans="1:166" s="2" customFormat="1" ht="15.75" customHeight="1" thickBot="1" x14ac:dyDescent="0.25">
      <c r="A178" s="97"/>
      <c r="B178" s="107" t="s">
        <v>141</v>
      </c>
      <c r="C178" s="30"/>
      <c r="D178" s="30"/>
      <c r="E178" s="30"/>
      <c r="F178" s="39"/>
      <c r="G178" s="30"/>
      <c r="H178" s="30"/>
      <c r="I178" s="30"/>
      <c r="J178" s="30"/>
      <c r="K178" s="30"/>
      <c r="L178" s="78"/>
      <c r="M178" s="78"/>
      <c r="N178" s="78"/>
      <c r="O178" s="78"/>
      <c r="P178" s="78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</row>
    <row r="179" spans="1:166" s="2" customFormat="1" ht="15.75" customHeight="1" thickBot="1" x14ac:dyDescent="0.25">
      <c r="A179" s="97"/>
      <c r="B179" s="107" t="s">
        <v>142</v>
      </c>
      <c r="C179" s="30"/>
      <c r="D179" s="30"/>
      <c r="E179" s="30"/>
      <c r="F179" s="39"/>
      <c r="G179" s="30"/>
      <c r="H179" s="30"/>
      <c r="I179" s="30"/>
      <c r="J179" s="30"/>
      <c r="K179" s="30"/>
      <c r="L179" s="78"/>
      <c r="M179" s="78"/>
      <c r="N179" s="78"/>
      <c r="O179" s="78"/>
      <c r="P179" s="78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</row>
    <row r="180" spans="1:166" s="2" customFormat="1" ht="15.75" customHeight="1" thickBot="1" x14ac:dyDescent="0.25">
      <c r="A180" s="96" t="s">
        <v>16</v>
      </c>
      <c r="B180" s="65" t="s">
        <v>227</v>
      </c>
      <c r="C180" s="34">
        <f>C181+C182+C183</f>
        <v>0</v>
      </c>
      <c r="D180" s="34">
        <f t="shared" ref="D180:K180" si="46">D181+D182+D183</f>
        <v>0</v>
      </c>
      <c r="E180" s="34">
        <f t="shared" si="46"/>
        <v>0</v>
      </c>
      <c r="F180" s="34">
        <f t="shared" si="46"/>
        <v>0</v>
      </c>
      <c r="G180" s="34">
        <f t="shared" si="46"/>
        <v>0</v>
      </c>
      <c r="H180" s="34">
        <f t="shared" si="46"/>
        <v>0</v>
      </c>
      <c r="I180" s="34">
        <f t="shared" si="46"/>
        <v>0</v>
      </c>
      <c r="J180" s="34">
        <f t="shared" si="46"/>
        <v>0</v>
      </c>
      <c r="K180" s="34">
        <f t="shared" si="46"/>
        <v>0</v>
      </c>
      <c r="L180" s="78"/>
      <c r="M180" s="78"/>
      <c r="N180" s="78"/>
      <c r="O180" s="78"/>
      <c r="P180" s="78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</row>
    <row r="181" spans="1:166" s="5" customFormat="1" ht="15.75" customHeight="1" thickBot="1" x14ac:dyDescent="0.25">
      <c r="A181" s="97" t="s">
        <v>72</v>
      </c>
      <c r="B181" s="66" t="s">
        <v>143</v>
      </c>
      <c r="C181" s="30"/>
      <c r="D181" s="30"/>
      <c r="E181" s="30"/>
      <c r="F181" s="39"/>
      <c r="G181" s="30"/>
      <c r="H181" s="30"/>
      <c r="I181" s="30"/>
      <c r="J181" s="30"/>
      <c r="K181" s="30"/>
      <c r="L181" s="78"/>
      <c r="M181" s="78"/>
      <c r="N181" s="78"/>
      <c r="O181" s="78"/>
      <c r="P181" s="78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</row>
    <row r="182" spans="1:166" s="2" customFormat="1" ht="15.75" customHeight="1" thickBot="1" x14ac:dyDescent="0.25">
      <c r="A182" s="97" t="s">
        <v>74</v>
      </c>
      <c r="B182" s="66" t="s">
        <v>224</v>
      </c>
      <c r="C182" s="30"/>
      <c r="D182" s="30"/>
      <c r="E182" s="30"/>
      <c r="F182" s="39"/>
      <c r="G182" s="30"/>
      <c r="H182" s="30"/>
      <c r="I182" s="30"/>
      <c r="J182" s="30"/>
      <c r="K182" s="30"/>
      <c r="L182" s="78"/>
      <c r="M182" s="78"/>
      <c r="N182" s="78"/>
      <c r="O182" s="78"/>
      <c r="P182" s="78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</row>
    <row r="183" spans="1:166" s="2" customFormat="1" ht="15.75" customHeight="1" thickBot="1" x14ac:dyDescent="0.25">
      <c r="A183" s="98" t="s">
        <v>76</v>
      </c>
      <c r="B183" s="41" t="s">
        <v>144</v>
      </c>
      <c r="C183" s="34">
        <f t="shared" ref="C183:K183" si="47">SUM(C184:C188)</f>
        <v>0</v>
      </c>
      <c r="D183" s="34">
        <f t="shared" si="47"/>
        <v>0</v>
      </c>
      <c r="E183" s="34">
        <f t="shared" si="47"/>
        <v>0</v>
      </c>
      <c r="F183" s="34">
        <f t="shared" si="47"/>
        <v>0</v>
      </c>
      <c r="G183" s="34">
        <f t="shared" si="47"/>
        <v>0</v>
      </c>
      <c r="H183" s="34">
        <f t="shared" si="47"/>
        <v>0</v>
      </c>
      <c r="I183" s="34">
        <f t="shared" si="47"/>
        <v>0</v>
      </c>
      <c r="J183" s="35">
        <f t="shared" si="47"/>
        <v>0</v>
      </c>
      <c r="K183" s="35">
        <f t="shared" si="47"/>
        <v>0</v>
      </c>
      <c r="L183" s="78"/>
      <c r="M183" s="78"/>
      <c r="N183" s="78"/>
      <c r="O183" s="78"/>
      <c r="P183" s="78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</row>
    <row r="184" spans="1:166" s="2" customFormat="1" ht="15.75" customHeight="1" thickBot="1" x14ac:dyDescent="0.25">
      <c r="A184" s="97"/>
      <c r="B184" s="66" t="s">
        <v>145</v>
      </c>
      <c r="C184" s="30"/>
      <c r="D184" s="30"/>
      <c r="E184" s="30"/>
      <c r="F184" s="39"/>
      <c r="G184" s="30"/>
      <c r="H184" s="30"/>
      <c r="I184" s="30"/>
      <c r="J184" s="30"/>
      <c r="K184" s="30"/>
      <c r="L184" s="78"/>
      <c r="M184" s="78"/>
      <c r="N184" s="78"/>
      <c r="O184" s="78"/>
      <c r="P184" s="78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</row>
    <row r="185" spans="1:166" s="5" customFormat="1" ht="15.75" customHeight="1" thickBot="1" x14ac:dyDescent="0.25">
      <c r="A185" s="97"/>
      <c r="B185" s="66" t="s">
        <v>146</v>
      </c>
      <c r="C185" s="30"/>
      <c r="D185" s="30"/>
      <c r="E185" s="30"/>
      <c r="F185" s="39"/>
      <c r="G185" s="30"/>
      <c r="H185" s="30"/>
      <c r="I185" s="30"/>
      <c r="J185" s="30"/>
      <c r="K185" s="30"/>
      <c r="L185" s="78"/>
      <c r="M185" s="78"/>
      <c r="N185" s="78"/>
      <c r="O185" s="78"/>
      <c r="P185" s="78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</row>
    <row r="186" spans="1:166" s="2" customFormat="1" ht="15.75" customHeight="1" thickBot="1" x14ac:dyDescent="0.25">
      <c r="A186" s="97"/>
      <c r="B186" s="66" t="s">
        <v>147</v>
      </c>
      <c r="C186" s="30"/>
      <c r="D186" s="30"/>
      <c r="E186" s="30"/>
      <c r="F186" s="39"/>
      <c r="G186" s="30"/>
      <c r="H186" s="30"/>
      <c r="I186" s="30"/>
      <c r="J186" s="30"/>
      <c r="K186" s="30"/>
      <c r="L186" s="78"/>
      <c r="M186" s="78"/>
      <c r="N186" s="78"/>
      <c r="O186" s="78"/>
      <c r="P186" s="78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</row>
    <row r="187" spans="1:166" s="2" customFormat="1" ht="15.75" customHeight="1" thickBot="1" x14ac:dyDescent="0.25">
      <c r="A187" s="97"/>
      <c r="B187" s="66" t="s">
        <v>225</v>
      </c>
      <c r="C187" s="30"/>
      <c r="D187" s="30"/>
      <c r="E187" s="30"/>
      <c r="F187" s="39"/>
      <c r="G187" s="30"/>
      <c r="H187" s="30"/>
      <c r="I187" s="30"/>
      <c r="J187" s="30"/>
      <c r="K187" s="30"/>
      <c r="L187" s="78"/>
      <c r="M187" s="78"/>
      <c r="N187" s="78"/>
      <c r="O187" s="78"/>
      <c r="P187" s="78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</row>
    <row r="188" spans="1:166" s="2" customFormat="1" ht="15.75" customHeight="1" thickBot="1" x14ac:dyDescent="0.25">
      <c r="A188" s="108"/>
      <c r="B188" s="109" t="s">
        <v>226</v>
      </c>
      <c r="C188" s="30"/>
      <c r="D188" s="30"/>
      <c r="E188" s="30"/>
      <c r="F188" s="39"/>
      <c r="G188" s="30"/>
      <c r="H188" s="30"/>
      <c r="I188" s="30"/>
      <c r="J188" s="30"/>
      <c r="K188" s="30"/>
      <c r="L188" s="78"/>
      <c r="M188" s="78"/>
      <c r="N188" s="78"/>
      <c r="O188" s="78"/>
      <c r="P188" s="78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</row>
    <row r="189" spans="1:166" s="2" customFormat="1" ht="15.75" customHeight="1" thickBot="1" x14ac:dyDescent="0.25">
      <c r="A189" s="96" t="s">
        <v>18</v>
      </c>
      <c r="B189" s="65" t="s">
        <v>234</v>
      </c>
      <c r="C189" s="34">
        <f>C190+C195+C200+C212</f>
        <v>0</v>
      </c>
      <c r="D189" s="34">
        <f t="shared" ref="D189:K189" si="48">D190+D195+D200+D212</f>
        <v>0</v>
      </c>
      <c r="E189" s="34">
        <f t="shared" si="48"/>
        <v>0</v>
      </c>
      <c r="F189" s="34">
        <f t="shared" si="48"/>
        <v>0</v>
      </c>
      <c r="G189" s="34">
        <f t="shared" si="48"/>
        <v>0</v>
      </c>
      <c r="H189" s="34">
        <f t="shared" si="48"/>
        <v>0</v>
      </c>
      <c r="I189" s="34">
        <f t="shared" si="48"/>
        <v>0</v>
      </c>
      <c r="J189" s="34">
        <f t="shared" si="48"/>
        <v>0</v>
      </c>
      <c r="K189" s="34">
        <f t="shared" si="48"/>
        <v>0</v>
      </c>
      <c r="L189" s="78"/>
      <c r="M189" s="78"/>
      <c r="N189" s="78"/>
      <c r="O189" s="78"/>
      <c r="P189" s="78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</row>
    <row r="190" spans="1:166" s="2" customFormat="1" ht="15.75" customHeight="1" thickBot="1" x14ac:dyDescent="0.25">
      <c r="A190" s="98" t="s">
        <v>72</v>
      </c>
      <c r="B190" s="41" t="s">
        <v>228</v>
      </c>
      <c r="C190" s="34">
        <f t="shared" ref="C190:K190" si="49">C191+C194</f>
        <v>0</v>
      </c>
      <c r="D190" s="34">
        <f t="shared" si="49"/>
        <v>0</v>
      </c>
      <c r="E190" s="34">
        <f t="shared" si="49"/>
        <v>0</v>
      </c>
      <c r="F190" s="34">
        <f t="shared" si="49"/>
        <v>0</v>
      </c>
      <c r="G190" s="34">
        <f t="shared" si="49"/>
        <v>0</v>
      </c>
      <c r="H190" s="34">
        <f t="shared" si="49"/>
        <v>0</v>
      </c>
      <c r="I190" s="34">
        <f t="shared" si="49"/>
        <v>0</v>
      </c>
      <c r="J190" s="35">
        <f t="shared" si="49"/>
        <v>0</v>
      </c>
      <c r="K190" s="35">
        <f t="shared" si="49"/>
        <v>0</v>
      </c>
      <c r="L190" s="78"/>
      <c r="M190" s="78"/>
      <c r="N190" s="78"/>
      <c r="O190" s="78"/>
      <c r="P190" s="78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</row>
    <row r="191" spans="1:166" s="2" customFormat="1" ht="15.75" customHeight="1" thickBot="1" x14ac:dyDescent="0.25">
      <c r="A191" s="98"/>
      <c r="B191" s="41" t="s">
        <v>148</v>
      </c>
      <c r="C191" s="34">
        <f t="shared" ref="C191:K191" si="50">SUM(C192:C193)</f>
        <v>0</v>
      </c>
      <c r="D191" s="34">
        <f t="shared" si="50"/>
        <v>0</v>
      </c>
      <c r="E191" s="34">
        <f t="shared" si="50"/>
        <v>0</v>
      </c>
      <c r="F191" s="34">
        <f t="shared" si="50"/>
        <v>0</v>
      </c>
      <c r="G191" s="34">
        <f t="shared" si="50"/>
        <v>0</v>
      </c>
      <c r="H191" s="34">
        <f t="shared" si="50"/>
        <v>0</v>
      </c>
      <c r="I191" s="34">
        <f t="shared" si="50"/>
        <v>0</v>
      </c>
      <c r="J191" s="35">
        <f t="shared" si="50"/>
        <v>0</v>
      </c>
      <c r="K191" s="35">
        <f t="shared" si="50"/>
        <v>0</v>
      </c>
      <c r="L191" s="78"/>
      <c r="M191" s="78"/>
      <c r="N191" s="78"/>
      <c r="O191" s="78"/>
      <c r="P191" s="78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</row>
    <row r="192" spans="1:166" s="2" customFormat="1" ht="15.75" customHeight="1" thickBot="1" x14ac:dyDescent="0.25">
      <c r="A192" s="97"/>
      <c r="B192" s="107" t="s">
        <v>113</v>
      </c>
      <c r="C192" s="30"/>
      <c r="D192" s="30"/>
      <c r="E192" s="30"/>
      <c r="F192" s="39"/>
      <c r="G192" s="30"/>
      <c r="H192" s="30"/>
      <c r="I192" s="30"/>
      <c r="J192" s="30"/>
      <c r="K192" s="30"/>
      <c r="L192" s="78"/>
      <c r="M192" s="78"/>
      <c r="N192" s="78"/>
      <c r="O192" s="78"/>
      <c r="P192" s="78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</row>
    <row r="193" spans="1:166" s="2" customFormat="1" ht="15.75" customHeight="1" thickBot="1" x14ac:dyDescent="0.25">
      <c r="A193" s="97"/>
      <c r="B193" s="107" t="s">
        <v>114</v>
      </c>
      <c r="C193" s="30"/>
      <c r="D193" s="30"/>
      <c r="E193" s="30"/>
      <c r="F193" s="39"/>
      <c r="G193" s="30"/>
      <c r="H193" s="30"/>
      <c r="I193" s="30"/>
      <c r="J193" s="30"/>
      <c r="K193" s="30"/>
      <c r="L193" s="78"/>
      <c r="M193" s="78"/>
      <c r="N193" s="78"/>
      <c r="O193" s="78"/>
      <c r="P193" s="78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</row>
    <row r="194" spans="1:166" s="123" customFormat="1" ht="15.75" customHeight="1" thickBot="1" x14ac:dyDescent="0.25">
      <c r="A194" s="97"/>
      <c r="B194" s="66" t="s">
        <v>115</v>
      </c>
      <c r="C194" s="30"/>
      <c r="D194" s="30"/>
      <c r="E194" s="30"/>
      <c r="F194" s="39"/>
      <c r="G194" s="30"/>
      <c r="H194" s="30"/>
      <c r="I194" s="30"/>
      <c r="J194" s="30"/>
      <c r="K194" s="30"/>
      <c r="L194" s="78"/>
      <c r="M194" s="78"/>
      <c r="N194" s="78"/>
      <c r="O194" s="78"/>
      <c r="P194" s="78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</row>
    <row r="195" spans="1:166" s="2" customFormat="1" ht="15.75" customHeight="1" thickBot="1" x14ac:dyDescent="0.25">
      <c r="A195" s="98" t="s">
        <v>74</v>
      </c>
      <c r="B195" s="112" t="s">
        <v>229</v>
      </c>
      <c r="C195" s="63">
        <f>C196+C199</f>
        <v>0</v>
      </c>
      <c r="D195" s="63">
        <f t="shared" ref="D195:K195" si="51">D196+D199</f>
        <v>0</v>
      </c>
      <c r="E195" s="63">
        <f t="shared" si="51"/>
        <v>0</v>
      </c>
      <c r="F195" s="63">
        <f t="shared" si="51"/>
        <v>0</v>
      </c>
      <c r="G195" s="63">
        <f t="shared" si="51"/>
        <v>0</v>
      </c>
      <c r="H195" s="63">
        <f t="shared" si="51"/>
        <v>0</v>
      </c>
      <c r="I195" s="63">
        <f t="shared" si="51"/>
        <v>0</v>
      </c>
      <c r="J195" s="63">
        <f t="shared" si="51"/>
        <v>0</v>
      </c>
      <c r="K195" s="63">
        <f t="shared" si="51"/>
        <v>0</v>
      </c>
      <c r="L195" s="78"/>
      <c r="M195" s="78"/>
      <c r="N195" s="78"/>
      <c r="O195" s="78"/>
      <c r="P195" s="78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</row>
    <row r="196" spans="1:166" s="5" customFormat="1" ht="15.75" customHeight="1" thickBot="1" x14ac:dyDescent="0.25">
      <c r="A196" s="98"/>
      <c r="B196" s="41" t="s">
        <v>148</v>
      </c>
      <c r="C196" s="63">
        <f>C197+C198</f>
        <v>0</v>
      </c>
      <c r="D196" s="63">
        <f t="shared" ref="D196:K196" si="52">D197+D198</f>
        <v>0</v>
      </c>
      <c r="E196" s="63">
        <f t="shared" si="52"/>
        <v>0</v>
      </c>
      <c r="F196" s="63">
        <f t="shared" si="52"/>
        <v>0</v>
      </c>
      <c r="G196" s="63">
        <f t="shared" si="52"/>
        <v>0</v>
      </c>
      <c r="H196" s="63">
        <f t="shared" si="52"/>
        <v>0</v>
      </c>
      <c r="I196" s="63">
        <f t="shared" si="52"/>
        <v>0</v>
      </c>
      <c r="J196" s="63">
        <f t="shared" si="52"/>
        <v>0</v>
      </c>
      <c r="K196" s="63">
        <f t="shared" si="52"/>
        <v>0</v>
      </c>
      <c r="L196" s="78"/>
      <c r="M196" s="78"/>
      <c r="N196" s="78"/>
      <c r="O196" s="78"/>
      <c r="P196" s="78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</row>
    <row r="197" spans="1:166" s="2" customFormat="1" ht="15.75" customHeight="1" thickBot="1" x14ac:dyDescent="0.25">
      <c r="A197" s="97"/>
      <c r="B197" s="107" t="s">
        <v>113</v>
      </c>
      <c r="C197" s="30"/>
      <c r="D197" s="30"/>
      <c r="E197" s="30"/>
      <c r="F197" s="39"/>
      <c r="G197" s="30"/>
      <c r="H197" s="30"/>
      <c r="I197" s="30"/>
      <c r="J197" s="30"/>
      <c r="K197" s="30"/>
      <c r="L197" s="78"/>
      <c r="M197" s="78"/>
      <c r="N197" s="78"/>
      <c r="O197" s="78"/>
      <c r="P197" s="78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</row>
    <row r="198" spans="1:166" s="2" customFormat="1" ht="15.75" customHeight="1" thickBot="1" x14ac:dyDescent="0.25">
      <c r="A198" s="97"/>
      <c r="B198" s="107" t="s">
        <v>114</v>
      </c>
      <c r="C198" s="30"/>
      <c r="D198" s="30"/>
      <c r="E198" s="30"/>
      <c r="F198" s="39"/>
      <c r="G198" s="30"/>
      <c r="H198" s="30"/>
      <c r="I198" s="30"/>
      <c r="J198" s="30"/>
      <c r="K198" s="30"/>
      <c r="L198" s="78"/>
      <c r="M198" s="78"/>
      <c r="N198" s="78"/>
      <c r="O198" s="78"/>
      <c r="P198" s="78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</row>
    <row r="199" spans="1:166" s="123" customFormat="1" ht="15.75" customHeight="1" thickBot="1" x14ac:dyDescent="0.25">
      <c r="A199" s="97"/>
      <c r="B199" s="66" t="s">
        <v>115</v>
      </c>
      <c r="C199" s="30"/>
      <c r="D199" s="30"/>
      <c r="E199" s="30"/>
      <c r="F199" s="39"/>
      <c r="G199" s="30"/>
      <c r="H199" s="30"/>
      <c r="I199" s="30"/>
      <c r="J199" s="30"/>
      <c r="K199" s="30"/>
      <c r="L199" s="78"/>
      <c r="M199" s="78"/>
      <c r="N199" s="78"/>
      <c r="O199" s="78"/>
      <c r="P199" s="78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</row>
    <row r="200" spans="1:166" s="5" customFormat="1" ht="15.75" customHeight="1" thickBot="1" x14ac:dyDescent="0.25">
      <c r="A200" s="98" t="s">
        <v>230</v>
      </c>
      <c r="B200" s="41" t="s">
        <v>231</v>
      </c>
      <c r="C200" s="34">
        <f t="shared" ref="C200:K200" si="53">C201+C202+C203+C204+C207+C208+C209+C210+C211</f>
        <v>0</v>
      </c>
      <c r="D200" s="34">
        <f t="shared" si="53"/>
        <v>0</v>
      </c>
      <c r="E200" s="34">
        <f t="shared" si="53"/>
        <v>0</v>
      </c>
      <c r="F200" s="34">
        <f t="shared" si="53"/>
        <v>0</v>
      </c>
      <c r="G200" s="34">
        <f t="shared" si="53"/>
        <v>0</v>
      </c>
      <c r="H200" s="34">
        <f t="shared" si="53"/>
        <v>0</v>
      </c>
      <c r="I200" s="34">
        <f t="shared" si="53"/>
        <v>0</v>
      </c>
      <c r="J200" s="35">
        <f t="shared" si="53"/>
        <v>0</v>
      </c>
      <c r="K200" s="35">
        <f t="shared" si="53"/>
        <v>0</v>
      </c>
      <c r="L200" s="78"/>
      <c r="M200" s="78"/>
      <c r="N200" s="78"/>
      <c r="O200" s="78"/>
      <c r="P200" s="78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</row>
    <row r="201" spans="1:166" s="2" customFormat="1" ht="15.75" customHeight="1" thickBot="1" x14ac:dyDescent="0.25">
      <c r="A201" s="97"/>
      <c r="B201" s="66" t="s">
        <v>145</v>
      </c>
      <c r="C201" s="30"/>
      <c r="D201" s="30"/>
      <c r="E201" s="30"/>
      <c r="F201" s="39"/>
      <c r="G201" s="30"/>
      <c r="H201" s="30"/>
      <c r="I201" s="30"/>
      <c r="J201" s="30"/>
      <c r="K201" s="30"/>
      <c r="L201" s="78"/>
      <c r="M201" s="78"/>
      <c r="N201" s="78"/>
      <c r="O201" s="78"/>
      <c r="P201" s="78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</row>
    <row r="202" spans="1:166" s="2" customFormat="1" ht="15.75" customHeight="1" thickBot="1" x14ac:dyDescent="0.25">
      <c r="A202" s="97"/>
      <c r="B202" s="66" t="s">
        <v>146</v>
      </c>
      <c r="C202" s="30"/>
      <c r="D202" s="30"/>
      <c r="E202" s="30"/>
      <c r="F202" s="39"/>
      <c r="G202" s="30"/>
      <c r="H202" s="30"/>
      <c r="I202" s="30"/>
      <c r="J202" s="30"/>
      <c r="K202" s="30"/>
      <c r="L202" s="78"/>
      <c r="M202" s="78"/>
      <c r="N202" s="78"/>
      <c r="O202" s="78"/>
      <c r="P202" s="78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</row>
    <row r="203" spans="1:166" s="2" customFormat="1" ht="15.75" customHeight="1" thickBot="1" x14ac:dyDescent="0.25">
      <c r="A203" s="97"/>
      <c r="B203" s="66" t="s">
        <v>147</v>
      </c>
      <c r="C203" s="30"/>
      <c r="D203" s="30"/>
      <c r="E203" s="30"/>
      <c r="F203" s="39"/>
      <c r="G203" s="30"/>
      <c r="H203" s="30"/>
      <c r="I203" s="30"/>
      <c r="J203" s="30"/>
      <c r="K203" s="30"/>
      <c r="L203" s="78"/>
      <c r="M203" s="78"/>
      <c r="N203" s="78"/>
      <c r="O203" s="78"/>
      <c r="P203" s="78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</row>
    <row r="204" spans="1:166" s="2" customFormat="1" ht="15.75" customHeight="1" thickBot="1" x14ac:dyDescent="0.25">
      <c r="A204" s="98"/>
      <c r="B204" s="41" t="s">
        <v>149</v>
      </c>
      <c r="C204" s="34">
        <f t="shared" ref="C204:K204" si="54">SUM(C205:C206)</f>
        <v>0</v>
      </c>
      <c r="D204" s="34">
        <f t="shared" si="54"/>
        <v>0</v>
      </c>
      <c r="E204" s="34">
        <f t="shared" si="54"/>
        <v>0</v>
      </c>
      <c r="F204" s="34">
        <f t="shared" si="54"/>
        <v>0</v>
      </c>
      <c r="G204" s="34">
        <f t="shared" si="54"/>
        <v>0</v>
      </c>
      <c r="H204" s="34">
        <f t="shared" si="54"/>
        <v>0</v>
      </c>
      <c r="I204" s="34">
        <f t="shared" si="54"/>
        <v>0</v>
      </c>
      <c r="J204" s="35">
        <f t="shared" si="54"/>
        <v>0</v>
      </c>
      <c r="K204" s="35">
        <f t="shared" si="54"/>
        <v>0</v>
      </c>
      <c r="L204" s="78"/>
      <c r="M204" s="78"/>
      <c r="N204" s="78"/>
      <c r="O204" s="78"/>
      <c r="P204" s="78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</row>
    <row r="205" spans="1:166" s="2" customFormat="1" ht="15.75" customHeight="1" thickBot="1" x14ac:dyDescent="0.25">
      <c r="A205" s="97"/>
      <c r="B205" s="107" t="s">
        <v>113</v>
      </c>
      <c r="C205" s="30"/>
      <c r="D205" s="30"/>
      <c r="E205" s="30"/>
      <c r="F205" s="39"/>
      <c r="G205" s="30"/>
      <c r="H205" s="30"/>
      <c r="I205" s="30"/>
      <c r="J205" s="30"/>
      <c r="K205" s="30"/>
      <c r="L205" s="78"/>
      <c r="M205" s="78"/>
      <c r="N205" s="78"/>
      <c r="O205" s="78"/>
      <c r="P205" s="78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</row>
    <row r="206" spans="1:166" s="2" customFormat="1" ht="15.75" customHeight="1" thickBot="1" x14ac:dyDescent="0.25">
      <c r="A206" s="97"/>
      <c r="B206" s="107" t="s">
        <v>114</v>
      </c>
      <c r="C206" s="30"/>
      <c r="D206" s="30"/>
      <c r="E206" s="30"/>
      <c r="F206" s="39"/>
      <c r="G206" s="30"/>
      <c r="H206" s="30"/>
      <c r="I206" s="30"/>
      <c r="J206" s="30"/>
      <c r="K206" s="30"/>
      <c r="L206" s="78"/>
      <c r="M206" s="78"/>
      <c r="N206" s="78"/>
      <c r="O206" s="78"/>
      <c r="P206" s="78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</row>
    <row r="207" spans="1:166" s="2" customFormat="1" ht="15.75" customHeight="1" thickBot="1" x14ac:dyDescent="0.25">
      <c r="A207" s="97"/>
      <c r="B207" s="66" t="s">
        <v>232</v>
      </c>
      <c r="C207" s="30"/>
      <c r="D207" s="30"/>
      <c r="E207" s="30"/>
      <c r="F207" s="39"/>
      <c r="G207" s="30"/>
      <c r="H207" s="30"/>
      <c r="I207" s="30"/>
      <c r="J207" s="30"/>
      <c r="K207" s="30"/>
      <c r="L207" s="78"/>
      <c r="M207" s="78"/>
      <c r="N207" s="78"/>
      <c r="O207" s="78"/>
      <c r="P207" s="78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</row>
    <row r="208" spans="1:166" s="2" customFormat="1" ht="15.75" customHeight="1" thickBot="1" x14ac:dyDescent="0.25">
      <c r="A208" s="97"/>
      <c r="B208" s="66" t="s">
        <v>150</v>
      </c>
      <c r="C208" s="30"/>
      <c r="D208" s="30"/>
      <c r="E208" s="30"/>
      <c r="F208" s="39"/>
      <c r="G208" s="30"/>
      <c r="H208" s="30"/>
      <c r="I208" s="30"/>
      <c r="J208" s="30"/>
      <c r="K208" s="30"/>
      <c r="L208" s="78"/>
      <c r="M208" s="78"/>
      <c r="N208" s="78"/>
      <c r="O208" s="78"/>
      <c r="P208" s="78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</row>
    <row r="209" spans="1:166" ht="15.75" customHeight="1" thickBot="1" x14ac:dyDescent="0.25">
      <c r="A209" s="97"/>
      <c r="B209" s="66" t="s">
        <v>233</v>
      </c>
      <c r="C209" s="30"/>
      <c r="D209" s="30"/>
      <c r="E209" s="30"/>
      <c r="F209" s="39"/>
      <c r="G209" s="30"/>
      <c r="H209" s="30"/>
      <c r="I209" s="30"/>
      <c r="J209" s="30"/>
      <c r="K209" s="30"/>
      <c r="L209" s="17"/>
      <c r="M209" s="17"/>
      <c r="N209" s="17"/>
      <c r="O209" s="17"/>
      <c r="P209" s="17"/>
      <c r="Q209" s="73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</row>
    <row r="210" spans="1:166" ht="15.75" customHeight="1" thickBot="1" x14ac:dyDescent="0.25">
      <c r="A210" s="97"/>
      <c r="B210" s="66" t="s">
        <v>151</v>
      </c>
      <c r="C210" s="30"/>
      <c r="D210" s="30"/>
      <c r="E210" s="30"/>
      <c r="F210" s="39"/>
      <c r="G210" s="30"/>
      <c r="H210" s="30"/>
      <c r="I210" s="30"/>
      <c r="J210" s="30"/>
      <c r="K210" s="30"/>
      <c r="L210" s="17"/>
      <c r="M210" s="17"/>
      <c r="N210" s="17"/>
      <c r="O210" s="17"/>
      <c r="P210" s="17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114"/>
      <c r="AK210" s="114"/>
      <c r="AL210" s="114"/>
      <c r="AM210" s="114"/>
      <c r="AN210" s="114"/>
      <c r="AO210" s="114"/>
      <c r="AP210" s="114"/>
      <c r="AQ210" s="114"/>
      <c r="AR210" s="114"/>
      <c r="AS210" s="114"/>
      <c r="AT210" s="114"/>
      <c r="AU210" s="114"/>
      <c r="AV210" s="114"/>
      <c r="AW210" s="114"/>
      <c r="AX210" s="114"/>
      <c r="AY210" s="114"/>
      <c r="AZ210" s="114"/>
      <c r="BA210" s="114"/>
      <c r="BB210" s="114"/>
      <c r="BC210" s="114"/>
      <c r="BD210" s="114"/>
      <c r="BE210" s="114"/>
      <c r="BF210" s="114"/>
      <c r="BG210" s="114"/>
      <c r="BH210" s="114"/>
      <c r="BI210" s="114"/>
      <c r="BJ210" s="114"/>
      <c r="BK210" s="114"/>
      <c r="BL210" s="114"/>
      <c r="BM210" s="114"/>
      <c r="BN210" s="114"/>
      <c r="BO210" s="114"/>
      <c r="BP210" s="114"/>
      <c r="BQ210" s="114"/>
      <c r="BR210" s="114"/>
      <c r="BS210" s="114"/>
      <c r="BT210" s="114"/>
      <c r="BU210" s="114"/>
      <c r="BV210" s="114"/>
      <c r="BW210" s="114"/>
      <c r="BX210" s="114"/>
      <c r="BY210" s="114"/>
      <c r="BZ210" s="114"/>
      <c r="CA210" s="114"/>
      <c r="CB210" s="114"/>
      <c r="CC210" s="114"/>
      <c r="CD210" s="114"/>
      <c r="CE210" s="114"/>
      <c r="CF210" s="114"/>
      <c r="CG210" s="114"/>
      <c r="CH210" s="114"/>
      <c r="CI210" s="114"/>
      <c r="CJ210" s="114"/>
      <c r="CK210" s="114"/>
      <c r="CL210" s="114"/>
      <c r="CM210" s="114"/>
      <c r="CN210" s="114"/>
      <c r="CO210" s="114"/>
      <c r="CP210" s="114"/>
      <c r="CQ210" s="114"/>
      <c r="CR210" s="114"/>
      <c r="CS210" s="114"/>
      <c r="CT210" s="114"/>
      <c r="CU210" s="114"/>
      <c r="CV210" s="114"/>
      <c r="CW210" s="114"/>
      <c r="CX210" s="114"/>
      <c r="CY210" s="114"/>
      <c r="CZ210" s="114"/>
      <c r="DA210" s="114"/>
      <c r="DB210" s="114"/>
      <c r="DC210" s="114"/>
      <c r="DD210" s="114"/>
      <c r="DE210" s="114"/>
      <c r="DF210" s="114"/>
      <c r="DG210" s="114"/>
      <c r="DH210" s="114"/>
      <c r="DI210" s="114"/>
      <c r="DJ210" s="114"/>
      <c r="DK210" s="114"/>
      <c r="DL210" s="114"/>
      <c r="DM210" s="114"/>
      <c r="DN210" s="114"/>
      <c r="DO210" s="114"/>
      <c r="DP210" s="114"/>
      <c r="DQ210" s="114"/>
      <c r="DR210" s="114"/>
      <c r="DS210" s="114"/>
      <c r="DT210" s="114"/>
      <c r="DU210" s="114"/>
      <c r="DV210" s="114"/>
      <c r="DW210" s="114"/>
      <c r="DX210" s="114"/>
      <c r="DY210" s="114"/>
      <c r="DZ210" s="114"/>
      <c r="EA210" s="114"/>
      <c r="EB210" s="114"/>
      <c r="EC210" s="114"/>
      <c r="ED210" s="114"/>
      <c r="EE210" s="114"/>
      <c r="EF210" s="114"/>
      <c r="EG210" s="114"/>
      <c r="EH210" s="114"/>
      <c r="EI210" s="114"/>
      <c r="EJ210" s="114"/>
      <c r="EK210" s="114"/>
      <c r="EL210" s="114"/>
      <c r="EM210" s="114"/>
      <c r="EN210" s="114"/>
      <c r="EO210" s="114"/>
      <c r="EP210" s="114"/>
      <c r="EQ210" s="114"/>
      <c r="ER210" s="114"/>
      <c r="ES210" s="114"/>
      <c r="ET210" s="114"/>
      <c r="EU210" s="114"/>
      <c r="EV210" s="114"/>
      <c r="EW210" s="114"/>
      <c r="EX210" s="114"/>
      <c r="EY210" s="114"/>
      <c r="EZ210" s="114"/>
      <c r="FA210" s="114"/>
      <c r="FB210" s="114"/>
      <c r="FC210" s="114"/>
      <c r="FD210" s="114"/>
      <c r="FE210" s="114"/>
      <c r="FF210" s="114"/>
      <c r="FG210" s="114"/>
      <c r="FH210" s="114"/>
      <c r="FI210" s="114"/>
      <c r="FJ210" s="114"/>
    </row>
    <row r="211" spans="1:166" ht="15.75" customHeight="1" thickBot="1" x14ac:dyDescent="0.25">
      <c r="A211" s="97"/>
      <c r="B211" s="66" t="s">
        <v>152</v>
      </c>
      <c r="C211" s="30"/>
      <c r="D211" s="30"/>
      <c r="E211" s="30"/>
      <c r="F211" s="39"/>
      <c r="G211" s="30"/>
      <c r="H211" s="30"/>
      <c r="I211" s="30"/>
      <c r="J211" s="30"/>
      <c r="K211" s="30"/>
      <c r="L211" s="17"/>
      <c r="M211" s="17"/>
      <c r="N211" s="17"/>
      <c r="O211" s="17"/>
      <c r="P211" s="17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114"/>
      <c r="AK211" s="114"/>
      <c r="AL211" s="114"/>
      <c r="AM211" s="114"/>
      <c r="AN211" s="114"/>
      <c r="AO211" s="114"/>
      <c r="AP211" s="114"/>
      <c r="AQ211" s="114"/>
      <c r="AR211" s="114"/>
      <c r="AS211" s="114"/>
      <c r="AT211" s="114"/>
      <c r="AU211" s="114"/>
      <c r="AV211" s="114"/>
      <c r="AW211" s="114"/>
      <c r="AX211" s="114"/>
      <c r="AY211" s="114"/>
      <c r="AZ211" s="114"/>
      <c r="BA211" s="114"/>
      <c r="BB211" s="114"/>
      <c r="BC211" s="114"/>
      <c r="BD211" s="114"/>
      <c r="BE211" s="114"/>
      <c r="BF211" s="114"/>
      <c r="BG211" s="114"/>
      <c r="BH211" s="114"/>
      <c r="BI211" s="114"/>
      <c r="BJ211" s="114"/>
      <c r="BK211" s="114"/>
      <c r="BL211" s="114"/>
      <c r="BM211" s="114"/>
      <c r="BN211" s="114"/>
      <c r="BO211" s="114"/>
      <c r="BP211" s="114"/>
      <c r="BQ211" s="114"/>
      <c r="BR211" s="114"/>
      <c r="BS211" s="114"/>
      <c r="BT211" s="114"/>
      <c r="BU211" s="114"/>
      <c r="BV211" s="114"/>
      <c r="BW211" s="114"/>
      <c r="BX211" s="114"/>
      <c r="BY211" s="114"/>
      <c r="BZ211" s="114"/>
      <c r="CA211" s="114"/>
      <c r="CB211" s="114"/>
      <c r="CC211" s="114"/>
      <c r="CD211" s="114"/>
      <c r="CE211" s="114"/>
      <c r="CF211" s="114"/>
      <c r="CG211" s="114"/>
      <c r="CH211" s="114"/>
      <c r="CI211" s="114"/>
      <c r="CJ211" s="114"/>
      <c r="CK211" s="114"/>
      <c r="CL211" s="114"/>
      <c r="CM211" s="114"/>
      <c r="CN211" s="114"/>
      <c r="CO211" s="114"/>
      <c r="CP211" s="114"/>
      <c r="CQ211" s="114"/>
      <c r="CR211" s="114"/>
      <c r="CS211" s="114"/>
      <c r="CT211" s="114"/>
      <c r="CU211" s="114"/>
      <c r="CV211" s="114"/>
      <c r="CW211" s="114"/>
      <c r="CX211" s="114"/>
      <c r="CY211" s="114"/>
      <c r="CZ211" s="114"/>
      <c r="DA211" s="114"/>
      <c r="DB211" s="114"/>
      <c r="DC211" s="114"/>
      <c r="DD211" s="114"/>
      <c r="DE211" s="114"/>
      <c r="DF211" s="114"/>
      <c r="DG211" s="114"/>
      <c r="DH211" s="114"/>
      <c r="DI211" s="114"/>
      <c r="DJ211" s="114"/>
      <c r="DK211" s="114"/>
      <c r="DL211" s="114"/>
      <c r="DM211" s="114"/>
      <c r="DN211" s="114"/>
      <c r="DO211" s="114"/>
      <c r="DP211" s="114"/>
      <c r="DQ211" s="114"/>
      <c r="DR211" s="114"/>
      <c r="DS211" s="114"/>
      <c r="DT211" s="114"/>
      <c r="DU211" s="114"/>
      <c r="DV211" s="114"/>
      <c r="DW211" s="114"/>
      <c r="DX211" s="114"/>
      <c r="DY211" s="114"/>
      <c r="DZ211" s="114"/>
      <c r="EA211" s="114"/>
      <c r="EB211" s="114"/>
      <c r="EC211" s="114"/>
      <c r="ED211" s="114"/>
      <c r="EE211" s="114"/>
      <c r="EF211" s="114"/>
      <c r="EG211" s="114"/>
      <c r="EH211" s="114"/>
      <c r="EI211" s="114"/>
      <c r="EJ211" s="114"/>
      <c r="EK211" s="114"/>
      <c r="EL211" s="114"/>
      <c r="EM211" s="114"/>
      <c r="EN211" s="114"/>
      <c r="EO211" s="114"/>
      <c r="EP211" s="114"/>
      <c r="EQ211" s="114"/>
      <c r="ER211" s="114"/>
      <c r="ES211" s="114"/>
      <c r="ET211" s="114"/>
      <c r="EU211" s="114"/>
      <c r="EV211" s="114"/>
      <c r="EW211" s="114"/>
      <c r="EX211" s="114"/>
      <c r="EY211" s="114"/>
      <c r="EZ211" s="114"/>
      <c r="FA211" s="114"/>
      <c r="FB211" s="114"/>
      <c r="FC211" s="114"/>
      <c r="FD211" s="114"/>
      <c r="FE211" s="114"/>
      <c r="FF211" s="114"/>
      <c r="FG211" s="114"/>
      <c r="FH211" s="114"/>
      <c r="FI211" s="114"/>
      <c r="FJ211" s="114"/>
    </row>
    <row r="212" spans="1:166" ht="15.75" customHeight="1" thickBot="1" x14ac:dyDescent="0.25">
      <c r="A212" s="97" t="s">
        <v>78</v>
      </c>
      <c r="B212" s="66" t="s">
        <v>153</v>
      </c>
      <c r="C212" s="30"/>
      <c r="D212" s="30"/>
      <c r="E212" s="30"/>
      <c r="F212" s="39"/>
      <c r="G212" s="30"/>
      <c r="H212" s="30"/>
      <c r="I212" s="30"/>
      <c r="J212" s="30"/>
      <c r="K212" s="30"/>
      <c r="L212" s="17"/>
      <c r="M212" s="17"/>
      <c r="N212" s="17"/>
      <c r="O212" s="17"/>
      <c r="P212" s="17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114"/>
      <c r="AK212" s="114"/>
      <c r="AL212" s="114"/>
      <c r="AM212" s="114"/>
      <c r="AN212" s="114"/>
      <c r="AO212" s="114"/>
      <c r="AP212" s="114"/>
      <c r="AQ212" s="114"/>
      <c r="AR212" s="114"/>
      <c r="AS212" s="114"/>
      <c r="AT212" s="114"/>
      <c r="AU212" s="114"/>
      <c r="AV212" s="114"/>
      <c r="AW212" s="114"/>
      <c r="AX212" s="114"/>
      <c r="AY212" s="114"/>
      <c r="AZ212" s="114"/>
      <c r="BA212" s="114"/>
      <c r="BB212" s="114"/>
      <c r="BC212" s="114"/>
      <c r="BD212" s="114"/>
      <c r="BE212" s="114"/>
      <c r="BF212" s="114"/>
      <c r="BG212" s="114"/>
      <c r="BH212" s="114"/>
      <c r="BI212" s="114"/>
      <c r="BJ212" s="114"/>
      <c r="BK212" s="114"/>
      <c r="BL212" s="114"/>
      <c r="BM212" s="114"/>
      <c r="BN212" s="114"/>
      <c r="BO212" s="114"/>
      <c r="BP212" s="114"/>
      <c r="BQ212" s="114"/>
      <c r="BR212" s="114"/>
      <c r="BS212" s="114"/>
      <c r="BT212" s="114"/>
      <c r="BU212" s="114"/>
      <c r="BV212" s="114"/>
      <c r="BW212" s="114"/>
      <c r="BX212" s="114"/>
      <c r="BY212" s="114"/>
      <c r="BZ212" s="114"/>
      <c r="CA212" s="114"/>
      <c r="CB212" s="114"/>
      <c r="CC212" s="114"/>
      <c r="CD212" s="114"/>
      <c r="CE212" s="114"/>
      <c r="CF212" s="114"/>
      <c r="CG212" s="114"/>
      <c r="CH212" s="114"/>
      <c r="CI212" s="114"/>
      <c r="CJ212" s="114"/>
      <c r="CK212" s="114"/>
      <c r="CL212" s="114"/>
      <c r="CM212" s="114"/>
      <c r="CN212" s="114"/>
      <c r="CO212" s="114"/>
      <c r="CP212" s="114"/>
      <c r="CQ212" s="114"/>
      <c r="CR212" s="114"/>
      <c r="CS212" s="114"/>
      <c r="CT212" s="114"/>
      <c r="CU212" s="114"/>
      <c r="CV212" s="114"/>
      <c r="CW212" s="114"/>
      <c r="CX212" s="114"/>
      <c r="CY212" s="114"/>
      <c r="CZ212" s="114"/>
      <c r="DA212" s="114"/>
      <c r="DB212" s="114"/>
      <c r="DC212" s="114"/>
      <c r="DD212" s="114"/>
      <c r="DE212" s="114"/>
      <c r="DF212" s="114"/>
      <c r="DG212" s="114"/>
      <c r="DH212" s="114"/>
      <c r="DI212" s="114"/>
      <c r="DJ212" s="114"/>
      <c r="DK212" s="114"/>
      <c r="DL212" s="114"/>
      <c r="DM212" s="114"/>
      <c r="DN212" s="114"/>
      <c r="DO212" s="114"/>
      <c r="DP212" s="114"/>
      <c r="DQ212" s="114"/>
      <c r="DR212" s="114"/>
      <c r="DS212" s="114"/>
      <c r="DT212" s="114"/>
      <c r="DU212" s="114"/>
      <c r="DV212" s="114"/>
      <c r="DW212" s="114"/>
      <c r="DX212" s="114"/>
      <c r="DY212" s="114"/>
      <c r="DZ212" s="114"/>
      <c r="EA212" s="114"/>
      <c r="EB212" s="114"/>
      <c r="EC212" s="114"/>
      <c r="ED212" s="114"/>
      <c r="EE212" s="114"/>
      <c r="EF212" s="114"/>
      <c r="EG212" s="114"/>
      <c r="EH212" s="114"/>
      <c r="EI212" s="114"/>
      <c r="EJ212" s="114"/>
      <c r="EK212" s="114"/>
      <c r="EL212" s="114"/>
      <c r="EM212" s="114"/>
      <c r="EN212" s="114"/>
      <c r="EO212" s="114"/>
      <c r="EP212" s="114"/>
      <c r="EQ212" s="114"/>
      <c r="ER212" s="114"/>
      <c r="ES212" s="114"/>
      <c r="ET212" s="114"/>
      <c r="EU212" s="114"/>
      <c r="EV212" s="114"/>
      <c r="EW212" s="114"/>
      <c r="EX212" s="114"/>
      <c r="EY212" s="114"/>
      <c r="EZ212" s="114"/>
      <c r="FA212" s="114"/>
      <c r="FB212" s="114"/>
      <c r="FC212" s="114"/>
      <c r="FD212" s="114"/>
      <c r="FE212" s="114"/>
      <c r="FF212" s="114"/>
      <c r="FG212" s="114"/>
      <c r="FH212" s="114"/>
      <c r="FI212" s="114"/>
      <c r="FJ212" s="114"/>
    </row>
    <row r="213" spans="1:166" ht="15.75" customHeight="1" thickBot="1" x14ac:dyDescent="0.25">
      <c r="A213" s="96" t="s">
        <v>20</v>
      </c>
      <c r="B213" s="65" t="s">
        <v>154</v>
      </c>
      <c r="C213" s="34">
        <f t="shared" ref="C213:K213" si="55">C214+C215</f>
        <v>0</v>
      </c>
      <c r="D213" s="34">
        <f t="shared" si="55"/>
        <v>0</v>
      </c>
      <c r="E213" s="34">
        <f t="shared" si="55"/>
        <v>0</v>
      </c>
      <c r="F213" s="34">
        <f t="shared" si="55"/>
        <v>0</v>
      </c>
      <c r="G213" s="34">
        <f t="shared" si="55"/>
        <v>0</v>
      </c>
      <c r="H213" s="34">
        <f t="shared" si="55"/>
        <v>0</v>
      </c>
      <c r="I213" s="34">
        <f t="shared" si="55"/>
        <v>0</v>
      </c>
      <c r="J213" s="35">
        <f t="shared" si="55"/>
        <v>0</v>
      </c>
      <c r="K213" s="35">
        <f t="shared" si="55"/>
        <v>0</v>
      </c>
      <c r="L213" s="17"/>
      <c r="M213" s="17"/>
      <c r="N213" s="17"/>
      <c r="O213" s="17"/>
      <c r="P213" s="17"/>
      <c r="Q213" s="73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</row>
    <row r="214" spans="1:166" ht="15.75" customHeight="1" thickBot="1" x14ac:dyDescent="0.25">
      <c r="A214" s="97" t="s">
        <v>72</v>
      </c>
      <c r="B214" s="66" t="s">
        <v>155</v>
      </c>
      <c r="C214" s="30"/>
      <c r="D214" s="30"/>
      <c r="E214" s="30"/>
      <c r="F214" s="39"/>
      <c r="G214" s="30"/>
      <c r="H214" s="30"/>
      <c r="I214" s="30"/>
      <c r="J214" s="30"/>
      <c r="K214" s="30"/>
      <c r="L214" s="17"/>
      <c r="M214" s="17"/>
      <c r="N214" s="17"/>
      <c r="O214" s="17"/>
      <c r="P214" s="17"/>
      <c r="Q214" s="73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</row>
    <row r="215" spans="1:166" ht="15.75" customHeight="1" thickBot="1" x14ac:dyDescent="0.25">
      <c r="A215" s="98" t="s">
        <v>74</v>
      </c>
      <c r="B215" s="41" t="s">
        <v>101</v>
      </c>
      <c r="C215" s="34">
        <f t="shared" ref="C215:K215" si="56">SUM(C216:C217)</f>
        <v>0</v>
      </c>
      <c r="D215" s="34">
        <f t="shared" si="56"/>
        <v>0</v>
      </c>
      <c r="E215" s="34">
        <f t="shared" si="56"/>
        <v>0</v>
      </c>
      <c r="F215" s="34">
        <f t="shared" si="56"/>
        <v>0</v>
      </c>
      <c r="G215" s="34">
        <f t="shared" si="56"/>
        <v>0</v>
      </c>
      <c r="H215" s="34">
        <f t="shared" si="56"/>
        <v>0</v>
      </c>
      <c r="I215" s="34">
        <f t="shared" si="56"/>
        <v>0</v>
      </c>
      <c r="J215" s="35">
        <f t="shared" si="56"/>
        <v>0</v>
      </c>
      <c r="K215" s="35">
        <f t="shared" si="56"/>
        <v>0</v>
      </c>
      <c r="L215" s="17"/>
      <c r="M215" s="17"/>
      <c r="N215" s="17"/>
      <c r="O215" s="17"/>
      <c r="P215" s="17"/>
      <c r="Q215" s="73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</row>
    <row r="216" spans="1:166" ht="15.75" customHeight="1" thickBot="1" x14ac:dyDescent="0.25">
      <c r="A216" s="97"/>
      <c r="B216" s="107" t="s">
        <v>141</v>
      </c>
      <c r="C216" s="30"/>
      <c r="D216" s="30"/>
      <c r="E216" s="30"/>
      <c r="F216" s="39"/>
      <c r="G216" s="30"/>
      <c r="H216" s="30"/>
      <c r="I216" s="30"/>
      <c r="J216" s="30"/>
      <c r="K216" s="30"/>
    </row>
    <row r="217" spans="1:166" ht="15.75" customHeight="1" thickBot="1" x14ac:dyDescent="0.25">
      <c r="A217" s="97"/>
      <c r="B217" s="107" t="s">
        <v>142</v>
      </c>
      <c r="C217" s="30"/>
      <c r="D217" s="30"/>
      <c r="E217" s="30"/>
      <c r="F217" s="39"/>
      <c r="G217" s="30"/>
      <c r="H217" s="30"/>
      <c r="I217" s="30"/>
      <c r="J217" s="30"/>
      <c r="K217" s="30"/>
    </row>
    <row r="218" spans="1:166" ht="15.75" customHeight="1" thickBot="1" x14ac:dyDescent="0.25">
      <c r="A218" s="41"/>
      <c r="B218" s="65" t="s">
        <v>156</v>
      </c>
      <c r="C218" s="34">
        <f t="shared" ref="C218:K218" si="57">C171+C159</f>
        <v>0</v>
      </c>
      <c r="D218" s="34">
        <f t="shared" si="57"/>
        <v>0</v>
      </c>
      <c r="E218" s="34">
        <f t="shared" si="57"/>
        <v>0</v>
      </c>
      <c r="F218" s="34">
        <f t="shared" si="57"/>
        <v>0</v>
      </c>
      <c r="G218" s="34">
        <f t="shared" si="57"/>
        <v>0</v>
      </c>
      <c r="H218" s="34">
        <f t="shared" si="57"/>
        <v>0</v>
      </c>
      <c r="I218" s="34">
        <f t="shared" si="57"/>
        <v>0</v>
      </c>
      <c r="J218" s="35">
        <f t="shared" si="57"/>
        <v>0</v>
      </c>
      <c r="K218" s="35">
        <f t="shared" si="57"/>
        <v>0</v>
      </c>
    </row>
    <row r="219" spans="1:166" ht="15.75" customHeight="1" thickBot="1" x14ac:dyDescent="0.25">
      <c r="A219" s="41"/>
      <c r="B219" s="64" t="s">
        <v>157</v>
      </c>
      <c r="C219" s="45">
        <f t="shared" ref="C219:K219" si="58">C151-C218</f>
        <v>0</v>
      </c>
      <c r="D219" s="45">
        <f t="shared" si="58"/>
        <v>0</v>
      </c>
      <c r="E219" s="45">
        <f t="shared" si="58"/>
        <v>0</v>
      </c>
      <c r="F219" s="45">
        <f t="shared" si="58"/>
        <v>0</v>
      </c>
      <c r="G219" s="45">
        <f t="shared" si="58"/>
        <v>0</v>
      </c>
      <c r="H219" s="45">
        <f t="shared" si="58"/>
        <v>0</v>
      </c>
      <c r="I219" s="45">
        <f t="shared" si="58"/>
        <v>0</v>
      </c>
      <c r="J219" s="46">
        <f t="shared" si="58"/>
        <v>0</v>
      </c>
      <c r="K219" s="46">
        <f t="shared" si="58"/>
        <v>0</v>
      </c>
    </row>
    <row r="220" spans="1:166" ht="15.75" customHeight="1" thickBot="1" x14ac:dyDescent="0.25">
      <c r="A220" s="41"/>
      <c r="B220" s="41"/>
      <c r="C220" s="48"/>
      <c r="D220" s="48"/>
      <c r="E220" s="48"/>
      <c r="F220" s="48"/>
      <c r="G220" s="48"/>
      <c r="H220" s="48"/>
      <c r="I220" s="48"/>
      <c r="J220" s="48"/>
      <c r="K220" s="48"/>
    </row>
    <row r="221" spans="1:166" ht="15.75" customHeight="1" thickBot="1" x14ac:dyDescent="0.25">
      <c r="A221" s="41"/>
      <c r="B221" s="42" t="s">
        <v>158</v>
      </c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66" ht="15.75" customHeight="1" thickBot="1" x14ac:dyDescent="0.25">
      <c r="A222" s="41"/>
      <c r="B222" s="67" t="s">
        <v>159</v>
      </c>
      <c r="C222" s="30"/>
      <c r="D222" s="30"/>
      <c r="E222" s="30"/>
      <c r="F222" s="39"/>
      <c r="G222" s="30"/>
      <c r="H222" s="30"/>
      <c r="I222" s="30"/>
      <c r="J222" s="30"/>
      <c r="K222" s="30"/>
    </row>
    <row r="223" spans="1:166" ht="15.75" customHeight="1" thickBot="1" x14ac:dyDescent="0.25">
      <c r="A223" s="41"/>
      <c r="B223" s="67" t="s">
        <v>160</v>
      </c>
      <c r="C223" s="30"/>
      <c r="D223" s="30"/>
      <c r="E223" s="30"/>
      <c r="F223" s="39"/>
      <c r="G223" s="30"/>
      <c r="H223" s="30"/>
      <c r="I223" s="30"/>
      <c r="J223" s="30"/>
      <c r="K223" s="30"/>
    </row>
    <row r="224" spans="1:166" ht="15.75" customHeight="1" thickBot="1" x14ac:dyDescent="0.25">
      <c r="A224" s="41"/>
      <c r="B224" s="67" t="s">
        <v>161</v>
      </c>
      <c r="C224" s="30"/>
      <c r="D224" s="30"/>
      <c r="E224" s="30"/>
      <c r="F224" s="39"/>
      <c r="G224" s="30"/>
      <c r="H224" s="30"/>
      <c r="I224" s="30"/>
      <c r="J224" s="30"/>
      <c r="K224" s="30"/>
    </row>
    <row r="225" spans="1:11" ht="15.75" customHeight="1" thickBot="1" x14ac:dyDescent="0.25">
      <c r="A225" s="41"/>
      <c r="B225" s="67" t="s">
        <v>162</v>
      </c>
      <c r="C225" s="30"/>
      <c r="D225" s="30"/>
      <c r="E225" s="30"/>
      <c r="F225" s="39"/>
      <c r="G225" s="30"/>
      <c r="H225" s="30"/>
      <c r="I225" s="30"/>
      <c r="J225" s="30"/>
      <c r="K225" s="30"/>
    </row>
    <row r="226" spans="1:11" ht="15.75" customHeight="1" thickBot="1" x14ac:dyDescent="0.25">
      <c r="A226" s="41"/>
      <c r="B226" s="67" t="s">
        <v>163</v>
      </c>
      <c r="C226" s="30"/>
      <c r="D226" s="30"/>
      <c r="E226" s="30"/>
      <c r="F226" s="39"/>
      <c r="G226" s="30"/>
      <c r="H226" s="30"/>
      <c r="I226" s="30"/>
      <c r="J226" s="30"/>
      <c r="K226" s="30"/>
    </row>
    <row r="227" spans="1:11" ht="15.75" customHeight="1" x14ac:dyDescent="0.2">
      <c r="A227" s="110"/>
      <c r="B227" s="110"/>
      <c r="C227" s="82"/>
      <c r="D227" s="82"/>
      <c r="E227" s="82"/>
      <c r="F227" s="82"/>
      <c r="G227" s="82"/>
      <c r="H227" s="82"/>
      <c r="I227" s="82"/>
      <c r="J227" s="82"/>
      <c r="K227" s="82"/>
    </row>
    <row r="228" spans="1:11" ht="15.75" customHeight="1" x14ac:dyDescent="0.2">
      <c r="A228" s="73"/>
      <c r="B228" s="73"/>
      <c r="C228" s="17"/>
      <c r="D228" s="17"/>
      <c r="E228" s="17"/>
      <c r="F228" s="17"/>
      <c r="G228" s="17"/>
      <c r="H228" s="17"/>
      <c r="I228" s="17"/>
      <c r="J228" s="17"/>
      <c r="K228" s="17"/>
    </row>
    <row r="229" spans="1:11" ht="15.75" customHeight="1" x14ac:dyDescent="0.2">
      <c r="A229" s="73"/>
      <c r="B229" s="160" t="s">
        <v>177</v>
      </c>
      <c r="C229" s="160"/>
      <c r="D229" s="160"/>
      <c r="E229" s="160"/>
      <c r="F229" s="161"/>
      <c r="G229" s="161"/>
      <c r="H229" s="161"/>
      <c r="I229" s="17"/>
      <c r="J229" s="17"/>
      <c r="K229" s="17"/>
    </row>
    <row r="230" spans="1:11" ht="15.75" customHeight="1" x14ac:dyDescent="0.2">
      <c r="A230" s="73"/>
      <c r="B230" s="151" t="s">
        <v>164</v>
      </c>
      <c r="C230" s="152"/>
      <c r="D230" s="111"/>
      <c r="E230" s="151" t="s">
        <v>165</v>
      </c>
      <c r="F230" s="152"/>
      <c r="G230" s="151" t="s">
        <v>166</v>
      </c>
      <c r="H230" s="152"/>
      <c r="I230" s="17"/>
      <c r="J230" s="17"/>
      <c r="K230" s="17"/>
    </row>
    <row r="231" spans="1:11" ht="21.75" customHeight="1" x14ac:dyDescent="0.2">
      <c r="A231" s="73"/>
      <c r="B231" s="153"/>
      <c r="C231" s="153"/>
      <c r="D231" s="54"/>
      <c r="E231" s="154"/>
      <c r="F231" s="154"/>
      <c r="G231" s="153"/>
      <c r="H231" s="153"/>
      <c r="I231" s="17"/>
      <c r="J231" s="17"/>
      <c r="K231" s="17"/>
    </row>
    <row r="232" spans="1:11" ht="15.75" customHeight="1" x14ac:dyDescent="0.2">
      <c r="A232" s="73"/>
      <c r="B232" s="73"/>
      <c r="C232" s="17"/>
      <c r="D232" s="17"/>
      <c r="E232" s="17"/>
      <c r="F232" s="17"/>
      <c r="G232" s="17"/>
      <c r="H232" s="17"/>
      <c r="I232" s="17"/>
      <c r="J232" s="17"/>
      <c r="K232" s="17"/>
    </row>
  </sheetData>
  <mergeCells count="11">
    <mergeCell ref="F1:H1"/>
    <mergeCell ref="F2:K2"/>
    <mergeCell ref="A4:B4"/>
    <mergeCell ref="A60:B60"/>
    <mergeCell ref="B229:H229"/>
    <mergeCell ref="E230:F230"/>
    <mergeCell ref="G230:H230"/>
    <mergeCell ref="B231:C231"/>
    <mergeCell ref="E231:F231"/>
    <mergeCell ref="G231:H231"/>
    <mergeCell ref="B230:C23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4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9"/>
  <sheetViews>
    <sheetView workbookViewId="0">
      <selection activeCell="C45" sqref="C45:K45"/>
    </sheetView>
  </sheetViews>
  <sheetFormatPr defaultColWidth="12.28515625" defaultRowHeight="12.75" x14ac:dyDescent="0.2"/>
  <cols>
    <col min="1" max="1" width="5.42578125" style="73" customWidth="1"/>
    <col min="2" max="2" width="95.140625" style="73" bestFit="1" customWidth="1"/>
    <col min="3" max="11" width="20.7109375" style="17" customWidth="1"/>
    <col min="12" max="16" width="8.42578125" style="17" customWidth="1"/>
    <col min="17" max="16384" width="12.28515625" style="73"/>
  </cols>
  <sheetData>
    <row r="1" spans="1:18" ht="38.25" customHeight="1" x14ac:dyDescent="0.2">
      <c r="F1" s="155" t="s">
        <v>178</v>
      </c>
      <c r="G1" s="156"/>
      <c r="H1" s="156"/>
    </row>
    <row r="2" spans="1:18" x14ac:dyDescent="0.2">
      <c r="A2" s="74" t="s">
        <v>0</v>
      </c>
      <c r="C2" s="17" t="s">
        <v>1</v>
      </c>
      <c r="E2" s="73"/>
      <c r="F2" s="73"/>
      <c r="G2" s="75"/>
      <c r="J2" s="73"/>
    </row>
    <row r="3" spans="1:18" ht="49.5" customHeight="1" x14ac:dyDescent="0.2">
      <c r="A3" s="12"/>
      <c r="B3" s="23"/>
      <c r="C3" s="6"/>
      <c r="D3" s="6"/>
      <c r="E3" s="6"/>
      <c r="F3" s="157" t="s">
        <v>2</v>
      </c>
      <c r="G3" s="157"/>
      <c r="H3" s="157"/>
      <c r="I3" s="157"/>
      <c r="J3" s="157"/>
      <c r="K3" s="157"/>
    </row>
    <row r="4" spans="1:18" ht="31.5" customHeight="1" x14ac:dyDescent="0.2">
      <c r="A4" s="13"/>
      <c r="B4" s="24" t="s">
        <v>313</v>
      </c>
      <c r="C4" s="6"/>
      <c r="D4" s="6"/>
      <c r="E4" s="6"/>
      <c r="F4" s="6"/>
      <c r="G4" s="6"/>
      <c r="H4" s="6"/>
      <c r="I4" s="6"/>
      <c r="J4" s="14" t="s">
        <v>3</v>
      </c>
      <c r="K4" s="15"/>
      <c r="L4" s="16"/>
      <c r="M4" s="16"/>
      <c r="N4" s="16"/>
      <c r="O4" s="16"/>
      <c r="P4" s="16"/>
      <c r="Q4" s="76"/>
      <c r="R4" s="76"/>
    </row>
    <row r="5" spans="1:18" ht="13.5" thickBot="1" x14ac:dyDescent="0.25">
      <c r="A5" s="158" t="s">
        <v>4</v>
      </c>
      <c r="B5" s="158"/>
      <c r="C5" s="7"/>
      <c r="D5" s="7"/>
      <c r="E5" s="7"/>
      <c r="F5" s="7"/>
      <c r="G5" s="7"/>
      <c r="H5" s="7"/>
      <c r="I5" s="7"/>
      <c r="J5" s="7"/>
      <c r="L5" s="78"/>
      <c r="M5" s="78"/>
      <c r="N5" s="78"/>
      <c r="O5" s="78"/>
      <c r="P5" s="78"/>
      <c r="Q5" s="76"/>
      <c r="R5" s="76"/>
    </row>
    <row r="6" spans="1:18" s="75" customFormat="1" ht="63" customHeight="1" thickBot="1" x14ac:dyDescent="0.25">
      <c r="A6" s="25"/>
      <c r="B6" s="25" t="s">
        <v>5</v>
      </c>
      <c r="C6" s="26" t="s">
        <v>6</v>
      </c>
      <c r="D6" s="56" t="s">
        <v>179</v>
      </c>
      <c r="E6" s="26" t="s">
        <v>7</v>
      </c>
      <c r="F6" s="36" t="s">
        <v>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79"/>
      <c r="M6" s="79"/>
      <c r="N6" s="79"/>
      <c r="O6" s="79"/>
      <c r="P6" s="79"/>
      <c r="Q6" s="80"/>
      <c r="R6" s="80"/>
    </row>
    <row r="7" spans="1:18" s="17" customFormat="1" ht="30" customHeight="1" thickBot="1" x14ac:dyDescent="0.25">
      <c r="A7" s="27"/>
      <c r="B7" s="27" t="s">
        <v>180</v>
      </c>
      <c r="C7" s="28" t="s">
        <v>10</v>
      </c>
      <c r="D7" s="28"/>
      <c r="E7" s="28" t="s">
        <v>181</v>
      </c>
      <c r="F7" s="37"/>
      <c r="G7" s="28" t="s">
        <v>182</v>
      </c>
      <c r="H7" s="28" t="s">
        <v>183</v>
      </c>
      <c r="I7" s="28" t="s">
        <v>184</v>
      </c>
      <c r="J7" s="28" t="s">
        <v>185</v>
      </c>
      <c r="K7" s="28" t="s">
        <v>186</v>
      </c>
      <c r="L7" s="78"/>
      <c r="M7" s="78"/>
      <c r="N7" s="78"/>
      <c r="O7" s="78"/>
      <c r="P7" s="78"/>
      <c r="Q7" s="16"/>
      <c r="R7" s="16"/>
    </row>
    <row r="8" spans="1:18" s="17" customFormat="1" ht="30" customHeight="1" thickBot="1" x14ac:dyDescent="0.25">
      <c r="A8" s="27"/>
      <c r="B8" s="27" t="s">
        <v>11</v>
      </c>
      <c r="C8" s="29">
        <v>360</v>
      </c>
      <c r="D8" s="29"/>
      <c r="E8" s="29">
        <v>360</v>
      </c>
      <c r="F8" s="38"/>
      <c r="G8" s="29">
        <v>360</v>
      </c>
      <c r="H8" s="29">
        <v>360</v>
      </c>
      <c r="I8" s="29">
        <v>360</v>
      </c>
      <c r="J8" s="29">
        <v>360</v>
      </c>
      <c r="K8" s="29">
        <v>360</v>
      </c>
      <c r="L8" s="78"/>
      <c r="M8" s="78"/>
      <c r="N8" s="78"/>
      <c r="O8" s="78"/>
      <c r="P8" s="78"/>
      <c r="Q8" s="16"/>
      <c r="R8" s="16"/>
    </row>
    <row r="9" spans="1:18" s="82" customFormat="1" ht="15.75" customHeight="1" thickBot="1" x14ac:dyDescent="0.25">
      <c r="A9" s="33" t="s">
        <v>12</v>
      </c>
      <c r="B9" s="33" t="s">
        <v>246</v>
      </c>
      <c r="C9" s="34">
        <f t="shared" ref="C9:K9" si="0">SUM(C10:C12)</f>
        <v>0</v>
      </c>
      <c r="D9" s="34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si="0"/>
        <v>0</v>
      </c>
      <c r="I9" s="34">
        <f t="shared" si="0"/>
        <v>0</v>
      </c>
      <c r="J9" s="35">
        <f t="shared" si="0"/>
        <v>0</v>
      </c>
      <c r="K9" s="35">
        <f t="shared" si="0"/>
        <v>0</v>
      </c>
      <c r="L9" s="18"/>
      <c r="M9" s="78"/>
      <c r="N9" s="78"/>
      <c r="O9" s="78"/>
      <c r="P9" s="78"/>
      <c r="Q9" s="81"/>
      <c r="R9" s="81"/>
    </row>
    <row r="10" spans="1:18" s="82" customFormat="1" ht="15.75" customHeight="1" thickBot="1" x14ac:dyDescent="0.25">
      <c r="A10" s="61" t="s">
        <v>14</v>
      </c>
      <c r="B10" s="61" t="s">
        <v>245</v>
      </c>
      <c r="C10" s="30"/>
      <c r="D10" s="30"/>
      <c r="E10" s="30"/>
      <c r="F10" s="39"/>
      <c r="G10" s="30"/>
      <c r="H10" s="30"/>
      <c r="I10" s="30"/>
      <c r="J10" s="30"/>
      <c r="K10" s="30"/>
      <c r="L10" s="78"/>
      <c r="M10" s="78"/>
      <c r="N10" s="78"/>
      <c r="O10" s="78"/>
      <c r="P10" s="78"/>
      <c r="Q10" s="81"/>
      <c r="R10" s="81"/>
    </row>
    <row r="11" spans="1:18" s="82" customFormat="1" ht="15.75" customHeight="1" thickBot="1" x14ac:dyDescent="0.25">
      <c r="A11" s="61" t="s">
        <v>16</v>
      </c>
      <c r="B11" s="61" t="s">
        <v>17</v>
      </c>
      <c r="C11" s="30"/>
      <c r="D11" s="30"/>
      <c r="E11" s="30"/>
      <c r="F11" s="39"/>
      <c r="G11" s="30"/>
      <c r="H11" s="30"/>
      <c r="I11" s="30"/>
      <c r="J11" s="30"/>
      <c r="K11" s="30"/>
      <c r="L11" s="78"/>
      <c r="M11" s="78"/>
      <c r="N11" s="78"/>
      <c r="O11" s="78"/>
      <c r="P11" s="78"/>
      <c r="Q11" s="81"/>
      <c r="R11" s="81"/>
    </row>
    <row r="12" spans="1:18" s="82" customFormat="1" ht="15.75" customHeight="1" thickBot="1" x14ac:dyDescent="0.25">
      <c r="A12" s="61" t="s">
        <v>18</v>
      </c>
      <c r="B12" s="61" t="s">
        <v>19</v>
      </c>
      <c r="C12" s="30"/>
      <c r="D12" s="30"/>
      <c r="E12" s="30"/>
      <c r="F12" s="39"/>
      <c r="G12" s="30"/>
      <c r="H12" s="30"/>
      <c r="I12" s="30"/>
      <c r="J12" s="30"/>
      <c r="K12" s="30"/>
      <c r="L12" s="78"/>
      <c r="M12" s="78"/>
      <c r="N12" s="78"/>
      <c r="O12" s="78"/>
      <c r="P12" s="78"/>
      <c r="Q12" s="81"/>
      <c r="R12" s="81"/>
    </row>
    <row r="13" spans="1:18" s="82" customFormat="1" ht="15.75" customHeight="1" thickBot="1" x14ac:dyDescent="0.25">
      <c r="A13" s="33" t="s">
        <v>22</v>
      </c>
      <c r="B13" s="33" t="s">
        <v>23</v>
      </c>
      <c r="C13" s="34">
        <f>C14+C15+C16+C17+C18+C20</f>
        <v>0</v>
      </c>
      <c r="D13" s="34">
        <f t="shared" ref="D13:K13" si="1">D14+D15+D16+D17+D18+D20</f>
        <v>0</v>
      </c>
      <c r="E13" s="34">
        <f t="shared" si="1"/>
        <v>0</v>
      </c>
      <c r="F13" s="34">
        <f t="shared" si="1"/>
        <v>0</v>
      </c>
      <c r="G13" s="34">
        <f t="shared" si="1"/>
        <v>0</v>
      </c>
      <c r="H13" s="34">
        <f t="shared" si="1"/>
        <v>0</v>
      </c>
      <c r="I13" s="34">
        <f t="shared" si="1"/>
        <v>0</v>
      </c>
      <c r="J13" s="34">
        <f t="shared" si="1"/>
        <v>0</v>
      </c>
      <c r="K13" s="34">
        <f t="shared" si="1"/>
        <v>0</v>
      </c>
      <c r="L13" s="78"/>
      <c r="M13" s="78"/>
      <c r="N13" s="78"/>
      <c r="O13" s="78"/>
      <c r="P13" s="78"/>
      <c r="Q13" s="81"/>
      <c r="R13" s="81"/>
    </row>
    <row r="14" spans="1:18" s="82" customFormat="1" ht="15.75" customHeight="1" thickBot="1" x14ac:dyDescent="0.25">
      <c r="A14" s="61" t="s">
        <v>14</v>
      </c>
      <c r="B14" s="61" t="s">
        <v>24</v>
      </c>
      <c r="C14" s="30"/>
      <c r="D14" s="30"/>
      <c r="E14" s="30"/>
      <c r="F14" s="39"/>
      <c r="G14" s="30"/>
      <c r="H14" s="30"/>
      <c r="I14" s="30"/>
      <c r="J14" s="30"/>
      <c r="K14" s="30"/>
      <c r="L14" s="78"/>
      <c r="M14" s="78"/>
      <c r="N14" s="78"/>
      <c r="O14" s="78"/>
      <c r="P14" s="78"/>
      <c r="Q14" s="81"/>
      <c r="R14" s="81"/>
    </row>
    <row r="15" spans="1:18" s="82" customFormat="1" ht="15.75" customHeight="1" thickBot="1" x14ac:dyDescent="0.25">
      <c r="A15" s="61" t="s">
        <v>16</v>
      </c>
      <c r="B15" s="61" t="s">
        <v>25</v>
      </c>
      <c r="C15" s="30"/>
      <c r="D15" s="30"/>
      <c r="E15" s="30"/>
      <c r="F15" s="39"/>
      <c r="G15" s="30"/>
      <c r="H15" s="30"/>
      <c r="I15" s="30"/>
      <c r="J15" s="30"/>
      <c r="K15" s="30"/>
      <c r="L15" s="78"/>
      <c r="M15" s="78"/>
      <c r="N15" s="78"/>
      <c r="O15" s="78"/>
      <c r="P15" s="78"/>
      <c r="Q15" s="81"/>
      <c r="R15" s="81"/>
    </row>
    <row r="16" spans="1:18" s="82" customFormat="1" ht="15.75" customHeight="1" thickBot="1" x14ac:dyDescent="0.25">
      <c r="A16" s="61" t="s">
        <v>18</v>
      </c>
      <c r="B16" s="61" t="s">
        <v>26</v>
      </c>
      <c r="C16" s="30"/>
      <c r="D16" s="30"/>
      <c r="E16" s="30"/>
      <c r="F16" s="39"/>
      <c r="G16" s="30"/>
      <c r="H16" s="30"/>
      <c r="I16" s="30"/>
      <c r="J16" s="30"/>
      <c r="K16" s="30"/>
      <c r="L16" s="78"/>
      <c r="M16" s="78"/>
      <c r="N16" s="78"/>
      <c r="O16" s="78"/>
      <c r="P16" s="78"/>
      <c r="Q16" s="81"/>
      <c r="R16" s="81"/>
    </row>
    <row r="17" spans="1:18" s="82" customFormat="1" ht="15.75" customHeight="1" thickBot="1" x14ac:dyDescent="0.25">
      <c r="A17" s="61" t="s">
        <v>20</v>
      </c>
      <c r="B17" s="61" t="s">
        <v>30</v>
      </c>
      <c r="C17" s="30"/>
      <c r="D17" s="30"/>
      <c r="E17" s="30"/>
      <c r="F17" s="39"/>
      <c r="G17" s="30"/>
      <c r="H17" s="30"/>
      <c r="I17" s="30"/>
      <c r="J17" s="30"/>
      <c r="K17" s="30"/>
      <c r="L17" s="78"/>
      <c r="M17" s="78"/>
      <c r="N17" s="78"/>
      <c r="O17" s="78"/>
      <c r="P17" s="78"/>
      <c r="Q17" s="81"/>
      <c r="R17" s="81"/>
    </row>
    <row r="18" spans="1:18" s="82" customFormat="1" ht="15.75" customHeight="1" thickBot="1" x14ac:dyDescent="0.25">
      <c r="A18" s="61" t="s">
        <v>29</v>
      </c>
      <c r="B18" s="61" t="s">
        <v>247</v>
      </c>
      <c r="C18" s="30"/>
      <c r="D18" s="30"/>
      <c r="E18" s="30"/>
      <c r="F18" s="39"/>
      <c r="G18" s="30"/>
      <c r="H18" s="30"/>
      <c r="I18" s="30"/>
      <c r="J18" s="30"/>
      <c r="K18" s="30"/>
      <c r="L18" s="78"/>
      <c r="M18" s="78"/>
      <c r="N18" s="78"/>
      <c r="O18" s="78"/>
      <c r="P18" s="78"/>
      <c r="Q18" s="81"/>
      <c r="R18" s="81"/>
    </row>
    <row r="19" spans="1:18" s="82" customFormat="1" ht="15.75" customHeight="1" thickBot="1" x14ac:dyDescent="0.25">
      <c r="A19" s="61"/>
      <c r="B19" s="61" t="s">
        <v>248</v>
      </c>
      <c r="C19" s="30"/>
      <c r="D19" s="30"/>
      <c r="E19" s="30"/>
      <c r="F19" s="39"/>
      <c r="G19" s="30"/>
      <c r="H19" s="30"/>
      <c r="I19" s="30"/>
      <c r="J19" s="30"/>
      <c r="K19" s="30"/>
      <c r="L19" s="78"/>
      <c r="M19" s="78"/>
      <c r="N19" s="78"/>
      <c r="O19" s="78"/>
      <c r="P19" s="78"/>
      <c r="Q19" s="81"/>
      <c r="R19" s="81"/>
    </row>
    <row r="20" spans="1:18" s="82" customFormat="1" ht="15.75" customHeight="1" thickBot="1" x14ac:dyDescent="0.25">
      <c r="A20" s="61" t="s">
        <v>31</v>
      </c>
      <c r="B20" s="61" t="s">
        <v>249</v>
      </c>
      <c r="C20" s="30"/>
      <c r="D20" s="30"/>
      <c r="E20" s="30"/>
      <c r="F20" s="39"/>
      <c r="G20" s="30"/>
      <c r="H20" s="30"/>
      <c r="I20" s="30"/>
      <c r="J20" s="30"/>
      <c r="K20" s="30"/>
      <c r="L20" s="78"/>
      <c r="M20" s="78"/>
      <c r="N20" s="78"/>
      <c r="O20" s="78"/>
      <c r="P20" s="78"/>
      <c r="Q20" s="81"/>
      <c r="R20" s="81"/>
    </row>
    <row r="21" spans="1:18" s="82" customFormat="1" ht="15.75" customHeight="1" thickBot="1" x14ac:dyDescent="0.25">
      <c r="A21" s="61" t="s">
        <v>1</v>
      </c>
      <c r="B21" s="61" t="s">
        <v>250</v>
      </c>
      <c r="C21" s="30"/>
      <c r="D21" s="30"/>
      <c r="E21" s="30"/>
      <c r="F21" s="39"/>
      <c r="G21" s="30"/>
      <c r="H21" s="30"/>
      <c r="I21" s="30"/>
      <c r="J21" s="30"/>
      <c r="K21" s="30"/>
      <c r="L21" s="78"/>
      <c r="M21" s="78"/>
      <c r="N21" s="78"/>
      <c r="O21" s="78"/>
      <c r="P21" s="78"/>
      <c r="Q21" s="81"/>
      <c r="R21" s="81"/>
    </row>
    <row r="22" spans="1:18" s="84" customFormat="1" ht="15.75" customHeight="1" thickBot="1" x14ac:dyDescent="0.25">
      <c r="A22" s="33" t="s">
        <v>37</v>
      </c>
      <c r="B22" s="33" t="s">
        <v>38</v>
      </c>
      <c r="C22" s="34">
        <f t="shared" ref="C22:K22" si="2">C9-C13</f>
        <v>0</v>
      </c>
      <c r="D22" s="34">
        <f t="shared" si="2"/>
        <v>0</v>
      </c>
      <c r="E22" s="34">
        <f t="shared" si="2"/>
        <v>0</v>
      </c>
      <c r="F22" s="125">
        <f t="shared" si="2"/>
        <v>0</v>
      </c>
      <c r="G22" s="34">
        <f t="shared" si="2"/>
        <v>0</v>
      </c>
      <c r="H22" s="34">
        <f t="shared" si="2"/>
        <v>0</v>
      </c>
      <c r="I22" s="34">
        <f t="shared" si="2"/>
        <v>0</v>
      </c>
      <c r="J22" s="35">
        <f t="shared" si="2"/>
        <v>0</v>
      </c>
      <c r="K22" s="35">
        <f t="shared" si="2"/>
        <v>0</v>
      </c>
      <c r="L22" s="78"/>
      <c r="M22" s="78"/>
      <c r="N22" s="78"/>
      <c r="O22" s="78"/>
      <c r="P22" s="78"/>
      <c r="Q22" s="83"/>
      <c r="R22" s="83"/>
    </row>
    <row r="23" spans="1:18" s="82" customFormat="1" ht="15.75" customHeight="1" thickBot="1" x14ac:dyDescent="0.25">
      <c r="A23" s="33" t="s">
        <v>39</v>
      </c>
      <c r="B23" s="33" t="s">
        <v>251</v>
      </c>
      <c r="C23" s="124"/>
      <c r="D23" s="124"/>
      <c r="E23" s="124"/>
      <c r="F23" s="125"/>
      <c r="G23" s="124"/>
      <c r="H23" s="124"/>
      <c r="I23" s="124"/>
      <c r="J23" s="134"/>
      <c r="K23" s="134"/>
      <c r="L23" s="78"/>
      <c r="M23" s="78"/>
      <c r="N23" s="78"/>
      <c r="O23" s="78"/>
      <c r="P23" s="78"/>
      <c r="Q23" s="81"/>
      <c r="R23" s="81"/>
    </row>
    <row r="24" spans="1:18" s="82" customFormat="1" ht="15.75" customHeight="1" thickBot="1" x14ac:dyDescent="0.25">
      <c r="A24" s="61"/>
      <c r="B24" s="61" t="s">
        <v>252</v>
      </c>
      <c r="C24" s="30"/>
      <c r="D24" s="30"/>
      <c r="E24" s="30"/>
      <c r="F24" s="63"/>
      <c r="G24" s="30"/>
      <c r="H24" s="30"/>
      <c r="I24" s="30"/>
      <c r="J24" s="30"/>
      <c r="K24" s="30"/>
      <c r="L24" s="78"/>
      <c r="M24" s="78"/>
      <c r="N24" s="78"/>
      <c r="O24" s="78"/>
      <c r="P24" s="78"/>
      <c r="Q24" s="81"/>
      <c r="R24" s="81"/>
    </row>
    <row r="25" spans="1:18" s="82" customFormat="1" ht="15.75" customHeight="1" thickBot="1" x14ac:dyDescent="0.25">
      <c r="A25" s="33" t="s">
        <v>42</v>
      </c>
      <c r="B25" s="33" t="s">
        <v>253</v>
      </c>
      <c r="C25" s="124"/>
      <c r="D25" s="124"/>
      <c r="E25" s="124"/>
      <c r="F25" s="125"/>
      <c r="G25" s="124"/>
      <c r="H25" s="124"/>
      <c r="I25" s="124"/>
      <c r="J25" s="134"/>
      <c r="K25" s="134"/>
      <c r="L25" s="78"/>
      <c r="M25" s="78"/>
      <c r="N25" s="78"/>
      <c r="O25" s="78"/>
      <c r="P25" s="78"/>
      <c r="Q25" s="81"/>
      <c r="R25" s="81"/>
    </row>
    <row r="26" spans="1:18" s="82" customFormat="1" ht="15.75" customHeight="1" thickBot="1" x14ac:dyDescent="0.25">
      <c r="A26" s="61"/>
      <c r="B26" s="61" t="s">
        <v>252</v>
      </c>
      <c r="C26" s="30"/>
      <c r="D26" s="30"/>
      <c r="E26" s="30"/>
      <c r="F26" s="63"/>
      <c r="G26" s="30"/>
      <c r="H26" s="30"/>
      <c r="I26" s="30"/>
      <c r="J26" s="30"/>
      <c r="K26" s="30"/>
      <c r="L26" s="78"/>
      <c r="M26" s="78"/>
      <c r="N26" s="78"/>
      <c r="O26" s="78"/>
      <c r="P26" s="78"/>
      <c r="Q26" s="81"/>
      <c r="R26" s="81"/>
    </row>
    <row r="27" spans="1:18" s="82" customFormat="1" ht="15.75" customHeight="1" thickBot="1" x14ac:dyDescent="0.25">
      <c r="A27" s="33" t="s">
        <v>46</v>
      </c>
      <c r="B27" s="33" t="s">
        <v>256</v>
      </c>
      <c r="C27" s="34">
        <f>C28+C30+C32+C34</f>
        <v>0</v>
      </c>
      <c r="D27" s="34">
        <f t="shared" ref="D27:K27" si="3">D28+D30+D32+D34</f>
        <v>0</v>
      </c>
      <c r="E27" s="34">
        <f t="shared" si="3"/>
        <v>0</v>
      </c>
      <c r="F27" s="34">
        <f t="shared" si="3"/>
        <v>0</v>
      </c>
      <c r="G27" s="34">
        <f t="shared" si="3"/>
        <v>0</v>
      </c>
      <c r="H27" s="34">
        <f t="shared" si="3"/>
        <v>0</v>
      </c>
      <c r="I27" s="34">
        <f t="shared" si="3"/>
        <v>0</v>
      </c>
      <c r="J27" s="34">
        <f t="shared" si="3"/>
        <v>0</v>
      </c>
      <c r="K27" s="34">
        <f t="shared" si="3"/>
        <v>0</v>
      </c>
      <c r="L27" s="78"/>
      <c r="M27" s="78"/>
      <c r="N27" s="78"/>
      <c r="O27" s="78"/>
      <c r="P27" s="78"/>
      <c r="Q27" s="81"/>
      <c r="R27" s="81"/>
    </row>
    <row r="28" spans="1:18" s="82" customFormat="1" ht="15.75" customHeight="1" thickBot="1" x14ac:dyDescent="0.25">
      <c r="A28" s="61" t="s">
        <v>14</v>
      </c>
      <c r="B28" s="61" t="s">
        <v>254</v>
      </c>
      <c r="C28" s="30"/>
      <c r="D28" s="30"/>
      <c r="E28" s="30"/>
      <c r="F28" s="39"/>
      <c r="G28" s="30"/>
      <c r="H28" s="30"/>
      <c r="I28" s="30"/>
      <c r="J28" s="30"/>
      <c r="K28" s="30"/>
      <c r="L28" s="78"/>
      <c r="M28" s="78"/>
      <c r="N28" s="78"/>
      <c r="O28" s="78"/>
      <c r="P28" s="78"/>
      <c r="Q28" s="81"/>
      <c r="R28" s="81"/>
    </row>
    <row r="29" spans="1:18" s="82" customFormat="1" ht="15.75" customHeight="1" thickBot="1" x14ac:dyDescent="0.25">
      <c r="A29" s="61"/>
      <c r="B29" s="60" t="s">
        <v>255</v>
      </c>
      <c r="C29" s="30"/>
      <c r="D29" s="30"/>
      <c r="E29" s="30"/>
      <c r="F29" s="39"/>
      <c r="G29" s="30"/>
      <c r="H29" s="30"/>
      <c r="I29" s="30"/>
      <c r="J29" s="30"/>
      <c r="K29" s="30"/>
      <c r="L29" s="78"/>
      <c r="M29" s="78"/>
      <c r="N29" s="78"/>
      <c r="O29" s="78"/>
      <c r="P29" s="78"/>
      <c r="Q29" s="81"/>
      <c r="R29" s="81"/>
    </row>
    <row r="30" spans="1:18" s="82" customFormat="1" ht="15.75" customHeight="1" thickBot="1" x14ac:dyDescent="0.25">
      <c r="A30" s="61" t="s">
        <v>16</v>
      </c>
      <c r="B30" s="61" t="s">
        <v>51</v>
      </c>
      <c r="C30" s="30"/>
      <c r="D30" s="30"/>
      <c r="E30" s="30"/>
      <c r="F30" s="39"/>
      <c r="G30" s="30"/>
      <c r="H30" s="30"/>
      <c r="I30" s="30"/>
      <c r="J30" s="30"/>
      <c r="K30" s="30"/>
      <c r="L30" s="78"/>
      <c r="M30" s="78"/>
      <c r="N30" s="78"/>
      <c r="O30" s="78"/>
      <c r="P30" s="78"/>
      <c r="Q30" s="81"/>
      <c r="R30" s="81"/>
    </row>
    <row r="31" spans="1:18" s="82" customFormat="1" ht="15.75" customHeight="1" thickBot="1" x14ac:dyDescent="0.25">
      <c r="A31" s="61"/>
      <c r="B31" s="61" t="s">
        <v>13</v>
      </c>
      <c r="C31" s="30"/>
      <c r="D31" s="30"/>
      <c r="E31" s="30"/>
      <c r="F31" s="39"/>
      <c r="G31" s="30"/>
      <c r="H31" s="30"/>
      <c r="I31" s="30"/>
      <c r="J31" s="30"/>
      <c r="K31" s="30"/>
      <c r="L31" s="78"/>
      <c r="M31" s="78"/>
      <c r="N31" s="78"/>
      <c r="O31" s="78"/>
      <c r="P31" s="78"/>
      <c r="Q31" s="81"/>
      <c r="R31" s="81"/>
    </row>
    <row r="32" spans="1:18" s="82" customFormat="1" ht="15.75" customHeight="1" thickBot="1" x14ac:dyDescent="0.25">
      <c r="A32" s="61" t="s">
        <v>18</v>
      </c>
      <c r="B32" s="61" t="s">
        <v>195</v>
      </c>
      <c r="C32" s="30"/>
      <c r="D32" s="30"/>
      <c r="E32" s="30"/>
      <c r="F32" s="39"/>
      <c r="G32" s="30"/>
      <c r="H32" s="30"/>
      <c r="I32" s="30"/>
      <c r="J32" s="30"/>
      <c r="K32" s="30"/>
      <c r="L32" s="78"/>
      <c r="M32" s="78"/>
      <c r="N32" s="78"/>
      <c r="O32" s="78"/>
      <c r="P32" s="78"/>
      <c r="Q32" s="81"/>
      <c r="R32" s="81"/>
    </row>
    <row r="33" spans="1:18" s="82" customFormat="1" ht="15.75" customHeight="1" thickBot="1" x14ac:dyDescent="0.25">
      <c r="A33" s="61"/>
      <c r="B33" s="61" t="s">
        <v>196</v>
      </c>
      <c r="C33" s="30"/>
      <c r="D33" s="30"/>
      <c r="E33" s="30"/>
      <c r="F33" s="39"/>
      <c r="G33" s="30"/>
      <c r="H33" s="30"/>
      <c r="I33" s="30"/>
      <c r="J33" s="30"/>
      <c r="K33" s="30"/>
      <c r="L33" s="78"/>
      <c r="M33" s="78"/>
      <c r="N33" s="78"/>
      <c r="O33" s="78"/>
      <c r="P33" s="78"/>
      <c r="Q33" s="81"/>
      <c r="R33" s="81"/>
    </row>
    <row r="34" spans="1:18" s="82" customFormat="1" ht="15.75" customHeight="1" thickBot="1" x14ac:dyDescent="0.25">
      <c r="A34" s="61" t="s">
        <v>20</v>
      </c>
      <c r="B34" s="61" t="s">
        <v>197</v>
      </c>
      <c r="C34" s="30"/>
      <c r="D34" s="30"/>
      <c r="E34" s="30"/>
      <c r="F34" s="39"/>
      <c r="G34" s="30"/>
      <c r="H34" s="30"/>
      <c r="I34" s="30"/>
      <c r="J34" s="30"/>
      <c r="K34" s="30"/>
      <c r="L34" s="78"/>
      <c r="M34" s="78"/>
      <c r="N34" s="78"/>
      <c r="O34" s="78"/>
      <c r="P34" s="78"/>
      <c r="Q34" s="81"/>
      <c r="R34" s="81"/>
    </row>
    <row r="35" spans="1:18" s="86" customFormat="1" ht="15.75" customHeight="1" thickBot="1" x14ac:dyDescent="0.25">
      <c r="A35" s="33" t="s">
        <v>48</v>
      </c>
      <c r="B35" s="33" t="s">
        <v>257</v>
      </c>
      <c r="C35" s="34">
        <f>C36+C38+C40</f>
        <v>0</v>
      </c>
      <c r="D35" s="34">
        <f t="shared" ref="D35:K35" si="4">D36+D38+D40</f>
        <v>0</v>
      </c>
      <c r="E35" s="34">
        <f t="shared" si="4"/>
        <v>0</v>
      </c>
      <c r="F35" s="34">
        <f t="shared" si="4"/>
        <v>0</v>
      </c>
      <c r="G35" s="34">
        <f t="shared" si="4"/>
        <v>0</v>
      </c>
      <c r="H35" s="34">
        <f t="shared" si="4"/>
        <v>0</v>
      </c>
      <c r="I35" s="34">
        <f t="shared" si="4"/>
        <v>0</v>
      </c>
      <c r="J35" s="34">
        <f t="shared" si="4"/>
        <v>0</v>
      </c>
      <c r="K35" s="34">
        <f t="shared" si="4"/>
        <v>0</v>
      </c>
      <c r="L35" s="78"/>
      <c r="M35" s="78"/>
      <c r="N35" s="78"/>
      <c r="O35" s="78"/>
      <c r="P35" s="78"/>
      <c r="Q35" s="81"/>
      <c r="R35" s="81"/>
    </row>
    <row r="36" spans="1:18" s="82" customFormat="1" ht="15.75" customHeight="1" thickBot="1" x14ac:dyDescent="0.25">
      <c r="A36" s="61" t="s">
        <v>14</v>
      </c>
      <c r="B36" s="61" t="s">
        <v>51</v>
      </c>
      <c r="C36" s="30"/>
      <c r="D36" s="30"/>
      <c r="E36" s="30"/>
      <c r="F36" s="39"/>
      <c r="G36" s="30"/>
      <c r="H36" s="30"/>
      <c r="I36" s="30"/>
      <c r="J36" s="30"/>
      <c r="K36" s="30"/>
      <c r="L36" s="78"/>
      <c r="M36" s="78"/>
      <c r="N36" s="78"/>
      <c r="O36" s="78"/>
      <c r="P36" s="78"/>
      <c r="Q36" s="81"/>
      <c r="R36" s="81"/>
    </row>
    <row r="37" spans="1:18" s="82" customFormat="1" ht="15.75" customHeight="1" thickBot="1" x14ac:dyDescent="0.25">
      <c r="A37" s="61"/>
      <c r="B37" s="60" t="s">
        <v>55</v>
      </c>
      <c r="C37" s="30"/>
      <c r="D37" s="30"/>
      <c r="E37" s="30"/>
      <c r="F37" s="39"/>
      <c r="G37" s="30"/>
      <c r="H37" s="30"/>
      <c r="I37" s="30"/>
      <c r="J37" s="30"/>
      <c r="K37" s="30"/>
      <c r="L37" s="78"/>
      <c r="M37" s="78"/>
      <c r="N37" s="78"/>
      <c r="O37" s="78"/>
      <c r="P37" s="78"/>
      <c r="Q37" s="81"/>
      <c r="R37" s="81"/>
    </row>
    <row r="38" spans="1:18" s="82" customFormat="1" ht="15.75" customHeight="1" thickBot="1" x14ac:dyDescent="0.25">
      <c r="A38" s="61" t="s">
        <v>16</v>
      </c>
      <c r="B38" s="61" t="s">
        <v>198</v>
      </c>
      <c r="C38" s="30"/>
      <c r="D38" s="30"/>
      <c r="E38" s="30"/>
      <c r="F38" s="39"/>
      <c r="G38" s="30"/>
      <c r="H38" s="30"/>
      <c r="I38" s="30"/>
      <c r="J38" s="30"/>
      <c r="K38" s="30"/>
      <c r="L38" s="78"/>
      <c r="M38" s="78"/>
      <c r="N38" s="78"/>
      <c r="O38" s="78"/>
      <c r="P38" s="78"/>
      <c r="Q38" s="81"/>
      <c r="R38" s="81"/>
    </row>
    <row r="39" spans="1:18" s="82" customFormat="1" ht="15.75" customHeight="1" thickBot="1" x14ac:dyDescent="0.25">
      <c r="A39" s="61"/>
      <c r="B39" s="61" t="s">
        <v>199</v>
      </c>
      <c r="C39" s="30"/>
      <c r="D39" s="30"/>
      <c r="E39" s="30"/>
      <c r="F39" s="39"/>
      <c r="G39" s="30"/>
      <c r="H39" s="30"/>
      <c r="I39" s="30"/>
      <c r="J39" s="30"/>
      <c r="K39" s="30"/>
      <c r="L39" s="78"/>
      <c r="M39" s="78"/>
      <c r="N39" s="78"/>
      <c r="O39" s="78"/>
      <c r="P39" s="78"/>
      <c r="Q39" s="81"/>
      <c r="R39" s="81"/>
    </row>
    <row r="40" spans="1:18" s="82" customFormat="1" ht="15.75" customHeight="1" thickBot="1" x14ac:dyDescent="0.25">
      <c r="A40" s="61" t="s">
        <v>18</v>
      </c>
      <c r="B40" s="61" t="s">
        <v>197</v>
      </c>
      <c r="C40" s="30"/>
      <c r="D40" s="30"/>
      <c r="E40" s="30"/>
      <c r="F40" s="39"/>
      <c r="G40" s="30"/>
      <c r="H40" s="30"/>
      <c r="I40" s="30"/>
      <c r="J40" s="30"/>
      <c r="K40" s="30"/>
      <c r="L40" s="78"/>
      <c r="M40" s="78"/>
      <c r="N40" s="78"/>
      <c r="O40" s="78"/>
      <c r="P40" s="78"/>
      <c r="Q40" s="81"/>
      <c r="R40" s="81"/>
    </row>
    <row r="41" spans="1:18" s="84" customFormat="1" ht="15.75" customHeight="1" thickBot="1" x14ac:dyDescent="0.25">
      <c r="A41" s="33" t="s">
        <v>258</v>
      </c>
      <c r="B41" s="33" t="s">
        <v>259</v>
      </c>
      <c r="C41" s="34">
        <f>C22+C23-C25+C27-C35</f>
        <v>0</v>
      </c>
      <c r="D41" s="34">
        <f t="shared" ref="D41:K41" si="5">D22+D23-D25+D27-D35</f>
        <v>0</v>
      </c>
      <c r="E41" s="34">
        <f t="shared" si="5"/>
        <v>0</v>
      </c>
      <c r="F41" s="34">
        <f t="shared" si="5"/>
        <v>0</v>
      </c>
      <c r="G41" s="34">
        <f t="shared" si="5"/>
        <v>0</v>
      </c>
      <c r="H41" s="34">
        <f t="shared" si="5"/>
        <v>0</v>
      </c>
      <c r="I41" s="34">
        <f t="shared" si="5"/>
        <v>0</v>
      </c>
      <c r="J41" s="34">
        <f t="shared" si="5"/>
        <v>0</v>
      </c>
      <c r="K41" s="34">
        <f t="shared" si="5"/>
        <v>0</v>
      </c>
      <c r="L41" s="78"/>
      <c r="M41" s="78"/>
      <c r="N41" s="78"/>
      <c r="O41" s="78"/>
      <c r="P41" s="78"/>
      <c r="Q41" s="83"/>
      <c r="R41" s="83"/>
    </row>
    <row r="42" spans="1:18" s="81" customFormat="1" ht="15.75" customHeight="1" thickBot="1" x14ac:dyDescent="0.25">
      <c r="A42" s="31" t="s">
        <v>14</v>
      </c>
      <c r="B42" s="31" t="s">
        <v>59</v>
      </c>
      <c r="C42" s="32"/>
      <c r="D42" s="32"/>
      <c r="E42" s="32"/>
      <c r="F42" s="39"/>
      <c r="G42" s="32"/>
      <c r="H42" s="32"/>
      <c r="I42" s="32"/>
      <c r="J42" s="32"/>
      <c r="K42" s="32"/>
      <c r="L42" s="78"/>
      <c r="M42" s="78"/>
      <c r="N42" s="78"/>
      <c r="O42" s="78"/>
      <c r="P42" s="78"/>
    </row>
    <row r="43" spans="1:18" s="84" customFormat="1" ht="15.75" customHeight="1" thickBot="1" x14ac:dyDescent="0.25">
      <c r="A43" s="33" t="s">
        <v>56</v>
      </c>
      <c r="B43" s="33" t="s">
        <v>260</v>
      </c>
      <c r="C43" s="34">
        <f>C41-C42</f>
        <v>0</v>
      </c>
      <c r="D43" s="34">
        <f t="shared" ref="D43:K43" si="6">D41-D42</f>
        <v>0</v>
      </c>
      <c r="E43" s="34">
        <f t="shared" si="6"/>
        <v>0</v>
      </c>
      <c r="F43" s="34">
        <f t="shared" si="6"/>
        <v>0</v>
      </c>
      <c r="G43" s="34">
        <f t="shared" si="6"/>
        <v>0</v>
      </c>
      <c r="H43" s="34">
        <f t="shared" si="6"/>
        <v>0</v>
      </c>
      <c r="I43" s="34">
        <f t="shared" si="6"/>
        <v>0</v>
      </c>
      <c r="J43" s="34">
        <f t="shared" si="6"/>
        <v>0</v>
      </c>
      <c r="K43" s="34">
        <f t="shared" si="6"/>
        <v>0</v>
      </c>
      <c r="L43" s="78"/>
      <c r="M43" s="78"/>
      <c r="N43" s="78"/>
      <c r="O43" s="78"/>
      <c r="P43" s="78"/>
      <c r="Q43" s="83"/>
      <c r="R43" s="83"/>
    </row>
    <row r="44" spans="1:18" s="83" customFormat="1" ht="15.75" customHeight="1" thickBot="1" x14ac:dyDescent="0.25">
      <c r="A44" s="31" t="s">
        <v>57</v>
      </c>
      <c r="B44" s="31" t="s">
        <v>64</v>
      </c>
      <c r="C44" s="32"/>
      <c r="D44" s="32"/>
      <c r="E44" s="32"/>
      <c r="F44" s="39"/>
      <c r="G44" s="32"/>
      <c r="H44" s="32"/>
      <c r="I44" s="32"/>
      <c r="J44" s="32"/>
      <c r="K44" s="32"/>
      <c r="L44" s="78"/>
      <c r="M44" s="78"/>
      <c r="N44" s="78"/>
      <c r="O44" s="78"/>
      <c r="P44" s="78"/>
    </row>
    <row r="45" spans="1:18" s="84" customFormat="1" ht="15.75" customHeight="1" thickBot="1" x14ac:dyDescent="0.25">
      <c r="A45" s="33" t="s">
        <v>58</v>
      </c>
      <c r="B45" s="33" t="s">
        <v>343</v>
      </c>
      <c r="C45" s="34">
        <f>C43-C44</f>
        <v>0</v>
      </c>
      <c r="D45" s="34">
        <f t="shared" ref="D45:K45" si="7">D43-D44</f>
        <v>0</v>
      </c>
      <c r="E45" s="34">
        <f t="shared" si="7"/>
        <v>0</v>
      </c>
      <c r="F45" s="34">
        <f t="shared" si="7"/>
        <v>0</v>
      </c>
      <c r="G45" s="34">
        <f t="shared" si="7"/>
        <v>0</v>
      </c>
      <c r="H45" s="34">
        <f t="shared" si="7"/>
        <v>0</v>
      </c>
      <c r="I45" s="34">
        <f t="shared" si="7"/>
        <v>0</v>
      </c>
      <c r="J45" s="34">
        <f t="shared" si="7"/>
        <v>0</v>
      </c>
      <c r="K45" s="34">
        <f t="shared" si="7"/>
        <v>0</v>
      </c>
      <c r="L45" s="78"/>
      <c r="M45" s="78"/>
      <c r="N45" s="78"/>
      <c r="O45" s="78"/>
      <c r="P45" s="78"/>
      <c r="Q45" s="83"/>
      <c r="R45" s="83"/>
    </row>
    <row r="46" spans="1:18" s="85" customFormat="1" x14ac:dyDescent="0.2">
      <c r="A46" s="57"/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78"/>
      <c r="M46" s="78"/>
      <c r="N46" s="78"/>
      <c r="O46" s="78"/>
      <c r="P46" s="78"/>
      <c r="Q46" s="83"/>
      <c r="R46" s="83"/>
    </row>
    <row r="47" spans="1:18" s="85" customFormat="1" x14ac:dyDescent="0.2">
      <c r="A47" s="19"/>
      <c r="B47" s="8" t="s">
        <v>66</v>
      </c>
      <c r="C47" s="89"/>
      <c r="D47" s="89"/>
      <c r="E47" s="90"/>
      <c r="F47" s="90"/>
      <c r="G47" s="90"/>
      <c r="H47" s="89"/>
      <c r="I47" s="89"/>
      <c r="J47" s="89"/>
      <c r="K47" s="89"/>
      <c r="L47" s="78"/>
      <c r="M47" s="78"/>
      <c r="N47" s="78"/>
      <c r="O47" s="78"/>
      <c r="P47" s="78"/>
      <c r="Q47" s="83"/>
      <c r="R47" s="83"/>
    </row>
    <row r="48" spans="1:18" s="85" customFormat="1" x14ac:dyDescent="0.2">
      <c r="A48" s="91"/>
      <c r="B48" s="89"/>
      <c r="C48" s="89"/>
      <c r="D48" s="89"/>
      <c r="E48" s="90"/>
      <c r="F48" s="90"/>
      <c r="G48" s="90"/>
      <c r="H48" s="89"/>
      <c r="I48" s="89"/>
      <c r="J48" s="89"/>
      <c r="K48" s="89"/>
      <c r="L48" s="78"/>
      <c r="M48" s="78"/>
      <c r="N48" s="78"/>
      <c r="O48" s="78"/>
      <c r="P48" s="78"/>
      <c r="Q48" s="83"/>
      <c r="R48" s="83"/>
    </row>
    <row r="49" spans="1:18" s="17" customFormat="1" x14ac:dyDescent="0.2">
      <c r="A49" s="74" t="s">
        <v>0</v>
      </c>
      <c r="B49" s="50"/>
      <c r="C49" s="92"/>
      <c r="D49" s="92"/>
      <c r="E49" s="93"/>
      <c r="F49" s="93"/>
      <c r="G49" s="93"/>
      <c r="H49" s="92"/>
      <c r="I49" s="92"/>
      <c r="J49" s="73"/>
      <c r="K49" s="92"/>
      <c r="L49" s="78"/>
      <c r="M49" s="78"/>
      <c r="N49" s="78"/>
      <c r="O49" s="78"/>
      <c r="P49" s="78"/>
      <c r="Q49" s="16"/>
      <c r="R49" s="16"/>
    </row>
    <row r="50" spans="1:18" s="17" customFormat="1" ht="39" customHeight="1" x14ac:dyDescent="0.2">
      <c r="A50" s="9"/>
      <c r="B50" s="55">
        <f>B3</f>
        <v>0</v>
      </c>
      <c r="C50" s="6"/>
      <c r="D50" s="6"/>
      <c r="E50" s="58"/>
      <c r="F50" s="58"/>
      <c r="G50" s="58"/>
      <c r="H50" s="6"/>
      <c r="I50" s="6"/>
      <c r="J50" s="6"/>
      <c r="K50" s="6"/>
      <c r="L50" s="78"/>
      <c r="M50" s="78"/>
      <c r="N50" s="78"/>
      <c r="O50" s="78"/>
      <c r="P50" s="78"/>
      <c r="Q50" s="16"/>
      <c r="R50" s="16"/>
    </row>
    <row r="51" spans="1:18" s="17" customFormat="1" ht="16.5" thickBot="1" x14ac:dyDescent="0.25">
      <c r="A51" s="159" t="s">
        <v>67</v>
      </c>
      <c r="B51" s="159"/>
      <c r="C51" s="7"/>
      <c r="D51" s="7"/>
      <c r="E51" s="59"/>
      <c r="F51" s="59"/>
      <c r="G51" s="59"/>
      <c r="H51" s="7"/>
      <c r="I51" s="7"/>
      <c r="J51" s="7"/>
      <c r="L51" s="78"/>
      <c r="M51" s="78"/>
      <c r="N51" s="78"/>
      <c r="O51" s="78"/>
      <c r="P51" s="78"/>
      <c r="Q51" s="16"/>
      <c r="R51" s="16"/>
    </row>
    <row r="52" spans="1:18" s="17" customFormat="1" ht="15.75" customHeight="1" thickBot="1" x14ac:dyDescent="0.25">
      <c r="A52" s="41"/>
      <c r="B52" s="42" t="s">
        <v>68</v>
      </c>
      <c r="C52" s="133" t="str">
        <f t="shared" ref="C52:K52" si="8">C7</f>
        <v>2018</v>
      </c>
      <c r="D52" s="133">
        <f t="shared" si="8"/>
        <v>0</v>
      </c>
      <c r="E52" s="133" t="str">
        <f t="shared" si="8"/>
        <v>2019</v>
      </c>
      <c r="F52" s="135">
        <f t="shared" si="8"/>
        <v>0</v>
      </c>
      <c r="G52" s="133" t="str">
        <f t="shared" si="8"/>
        <v>2020</v>
      </c>
      <c r="H52" s="133" t="str">
        <f t="shared" si="8"/>
        <v>2021</v>
      </c>
      <c r="I52" s="133" t="str">
        <f t="shared" si="8"/>
        <v>2022</v>
      </c>
      <c r="J52" s="133" t="str">
        <f t="shared" si="8"/>
        <v>2023</v>
      </c>
      <c r="K52" s="133" t="str">
        <f t="shared" si="8"/>
        <v>2024</v>
      </c>
      <c r="L52" s="78"/>
      <c r="M52" s="78"/>
      <c r="N52" s="78"/>
      <c r="O52" s="78"/>
      <c r="P52" s="78"/>
      <c r="Q52" s="16"/>
      <c r="R52" s="16"/>
    </row>
    <row r="53" spans="1:18" s="17" customFormat="1" ht="15.75" customHeight="1" thickBot="1" x14ac:dyDescent="0.25">
      <c r="A53" s="41"/>
      <c r="B53" s="42" t="s">
        <v>69</v>
      </c>
      <c r="C53" s="133">
        <f t="shared" ref="C53:K53" si="9">C8</f>
        <v>360</v>
      </c>
      <c r="D53" s="133">
        <f t="shared" si="9"/>
        <v>0</v>
      </c>
      <c r="E53" s="133">
        <f t="shared" si="9"/>
        <v>360</v>
      </c>
      <c r="F53" s="135">
        <f t="shared" si="9"/>
        <v>0</v>
      </c>
      <c r="G53" s="133">
        <f t="shared" si="9"/>
        <v>360</v>
      </c>
      <c r="H53" s="133">
        <f t="shared" si="9"/>
        <v>360</v>
      </c>
      <c r="I53" s="133">
        <f t="shared" si="9"/>
        <v>360</v>
      </c>
      <c r="J53" s="133">
        <f t="shared" si="9"/>
        <v>360</v>
      </c>
      <c r="K53" s="133">
        <f t="shared" si="9"/>
        <v>360</v>
      </c>
      <c r="L53" s="78"/>
      <c r="M53" s="78"/>
      <c r="N53" s="78"/>
      <c r="O53" s="78"/>
      <c r="P53" s="78"/>
      <c r="Q53" s="16"/>
      <c r="R53" s="16"/>
    </row>
    <row r="54" spans="1:18" s="95" customFormat="1" ht="15.75" customHeight="1" thickBot="1" x14ac:dyDescent="0.25">
      <c r="A54" s="94" t="s">
        <v>12</v>
      </c>
      <c r="B54" s="64" t="s">
        <v>70</v>
      </c>
      <c r="C54" s="45">
        <f t="shared" ref="C54:K54" si="10">C55+C56+C59+C60+C63</f>
        <v>0</v>
      </c>
      <c r="D54" s="45">
        <f t="shared" si="10"/>
        <v>0</v>
      </c>
      <c r="E54" s="45">
        <f t="shared" si="10"/>
        <v>0</v>
      </c>
      <c r="F54" s="136">
        <f t="shared" si="10"/>
        <v>0</v>
      </c>
      <c r="G54" s="45">
        <f t="shared" si="10"/>
        <v>0</v>
      </c>
      <c r="H54" s="45">
        <f t="shared" si="10"/>
        <v>0</v>
      </c>
      <c r="I54" s="45">
        <f t="shared" si="10"/>
        <v>0</v>
      </c>
      <c r="J54" s="46">
        <f t="shared" si="10"/>
        <v>0</v>
      </c>
      <c r="K54" s="46">
        <f t="shared" si="10"/>
        <v>0</v>
      </c>
      <c r="L54" s="78"/>
      <c r="M54" s="78"/>
      <c r="N54" s="78"/>
      <c r="O54" s="78"/>
      <c r="P54" s="78"/>
      <c r="Q54" s="16"/>
      <c r="R54" s="16"/>
    </row>
    <row r="55" spans="1:18" s="95" customFormat="1" ht="15.75" customHeight="1" thickBot="1" x14ac:dyDescent="0.25">
      <c r="A55" s="96" t="s">
        <v>14</v>
      </c>
      <c r="B55" s="65" t="s">
        <v>261</v>
      </c>
      <c r="C55" s="124"/>
      <c r="D55" s="124"/>
      <c r="E55" s="124"/>
      <c r="F55" s="125"/>
      <c r="G55" s="124"/>
      <c r="H55" s="124"/>
      <c r="I55" s="124"/>
      <c r="J55" s="134"/>
      <c r="K55" s="134"/>
      <c r="L55" s="78"/>
      <c r="M55" s="78"/>
      <c r="N55" s="78"/>
      <c r="O55" s="78"/>
      <c r="P55" s="78"/>
      <c r="Q55" s="16"/>
      <c r="R55" s="16"/>
    </row>
    <row r="56" spans="1:18" s="95" customFormat="1" ht="15.75" customHeight="1" thickBot="1" x14ac:dyDescent="0.25">
      <c r="A56" s="96" t="s">
        <v>16</v>
      </c>
      <c r="B56" s="65" t="s">
        <v>262</v>
      </c>
      <c r="C56" s="124"/>
      <c r="D56" s="124"/>
      <c r="E56" s="124"/>
      <c r="F56" s="125"/>
      <c r="G56" s="124"/>
      <c r="H56" s="124"/>
      <c r="I56" s="124"/>
      <c r="J56" s="134"/>
      <c r="K56" s="134"/>
      <c r="L56" s="78"/>
      <c r="M56" s="78"/>
      <c r="N56" s="78"/>
      <c r="O56" s="78"/>
      <c r="P56" s="78"/>
      <c r="Q56" s="16"/>
      <c r="R56" s="16"/>
    </row>
    <row r="57" spans="1:18" s="22" customFormat="1" ht="15.75" customHeight="1" thickBot="1" x14ac:dyDescent="0.25">
      <c r="A57" s="101"/>
      <c r="B57" s="62" t="s">
        <v>81</v>
      </c>
      <c r="C57" s="124"/>
      <c r="D57" s="124"/>
      <c r="E57" s="124"/>
      <c r="F57" s="125"/>
      <c r="G57" s="124"/>
      <c r="H57" s="124"/>
      <c r="I57" s="124"/>
      <c r="J57" s="134"/>
      <c r="K57" s="134"/>
      <c r="L57" s="78"/>
      <c r="M57" s="78"/>
      <c r="N57" s="78"/>
      <c r="O57" s="78"/>
      <c r="P57" s="78"/>
      <c r="Q57" s="16"/>
      <c r="R57" s="16"/>
    </row>
    <row r="58" spans="1:18" s="17" customFormat="1" ht="15.75" customHeight="1" thickBot="1" x14ac:dyDescent="0.25">
      <c r="A58" s="97"/>
      <c r="B58" s="66" t="s">
        <v>203</v>
      </c>
      <c r="C58" s="30"/>
      <c r="D58" s="30"/>
      <c r="E58" s="30"/>
      <c r="F58" s="63"/>
      <c r="G58" s="30"/>
      <c r="H58" s="30"/>
      <c r="I58" s="30"/>
      <c r="J58" s="30"/>
      <c r="K58" s="30"/>
      <c r="L58" s="78"/>
      <c r="M58" s="78"/>
      <c r="N58" s="78"/>
      <c r="O58" s="78"/>
      <c r="P58" s="78"/>
      <c r="Q58" s="16"/>
      <c r="R58" s="16"/>
    </row>
    <row r="59" spans="1:18" s="95" customFormat="1" ht="15.75" customHeight="1" thickBot="1" x14ac:dyDescent="0.25">
      <c r="A59" s="96" t="s">
        <v>18</v>
      </c>
      <c r="B59" s="68" t="s">
        <v>263</v>
      </c>
      <c r="C59" s="124"/>
      <c r="D59" s="124"/>
      <c r="E59" s="124"/>
      <c r="F59" s="125"/>
      <c r="G59" s="124"/>
      <c r="H59" s="124"/>
      <c r="I59" s="124"/>
      <c r="J59" s="134"/>
      <c r="K59" s="134"/>
      <c r="L59" s="78"/>
      <c r="M59" s="78"/>
      <c r="N59" s="78"/>
      <c r="O59" s="78"/>
      <c r="P59" s="78"/>
      <c r="Q59" s="16"/>
      <c r="R59" s="16"/>
    </row>
    <row r="60" spans="1:18" s="95" customFormat="1" ht="15.75" customHeight="1" thickBot="1" x14ac:dyDescent="0.25">
      <c r="A60" s="96" t="s">
        <v>20</v>
      </c>
      <c r="B60" s="68" t="s">
        <v>264</v>
      </c>
      <c r="C60" s="124"/>
      <c r="D60" s="124"/>
      <c r="E60" s="124"/>
      <c r="F60" s="125"/>
      <c r="G60" s="124"/>
      <c r="H60" s="124"/>
      <c r="I60" s="124"/>
      <c r="J60" s="134"/>
      <c r="K60" s="134"/>
      <c r="L60" s="78"/>
      <c r="M60" s="78"/>
      <c r="N60" s="78"/>
      <c r="O60" s="78"/>
      <c r="P60" s="78"/>
      <c r="Q60" s="16"/>
      <c r="R60" s="16"/>
    </row>
    <row r="61" spans="1:18" s="17" customFormat="1" ht="15.75" customHeight="1" thickBot="1" x14ac:dyDescent="0.25">
      <c r="A61" s="97"/>
      <c r="B61" s="66" t="s">
        <v>89</v>
      </c>
      <c r="C61" s="30"/>
      <c r="D61" s="30"/>
      <c r="E61" s="30"/>
      <c r="F61" s="63"/>
      <c r="G61" s="30"/>
      <c r="H61" s="30"/>
      <c r="I61" s="30"/>
      <c r="J61" s="30"/>
      <c r="K61" s="30"/>
      <c r="L61" s="78"/>
      <c r="M61" s="78"/>
      <c r="N61" s="78"/>
      <c r="O61" s="78"/>
      <c r="P61" s="78"/>
      <c r="Q61" s="16"/>
      <c r="R61" s="16"/>
    </row>
    <row r="62" spans="1:18" s="22" customFormat="1" ht="15.75" customHeight="1" thickBot="1" x14ac:dyDescent="0.25">
      <c r="A62" s="101"/>
      <c r="B62" s="62" t="s">
        <v>91</v>
      </c>
      <c r="C62" s="124"/>
      <c r="D62" s="124"/>
      <c r="E62" s="124"/>
      <c r="F62" s="125"/>
      <c r="G62" s="124"/>
      <c r="H62" s="124"/>
      <c r="I62" s="124"/>
      <c r="J62" s="124"/>
      <c r="K62" s="124"/>
      <c r="L62" s="78"/>
      <c r="M62" s="78"/>
      <c r="N62" s="78"/>
      <c r="O62" s="78"/>
      <c r="P62" s="78"/>
      <c r="Q62" s="16"/>
      <c r="R62" s="16"/>
    </row>
    <row r="63" spans="1:18" s="95" customFormat="1" ht="15.75" customHeight="1" thickBot="1" x14ac:dyDescent="0.25">
      <c r="A63" s="96" t="s">
        <v>29</v>
      </c>
      <c r="B63" s="68" t="s">
        <v>99</v>
      </c>
      <c r="C63" s="124"/>
      <c r="D63" s="124"/>
      <c r="E63" s="124"/>
      <c r="F63" s="125"/>
      <c r="G63" s="124"/>
      <c r="H63" s="124"/>
      <c r="I63" s="124"/>
      <c r="J63" s="134"/>
      <c r="K63" s="134"/>
      <c r="L63" s="78"/>
      <c r="M63" s="78"/>
      <c r="N63" s="78"/>
      <c r="O63" s="78"/>
      <c r="P63" s="78"/>
      <c r="Q63" s="16"/>
      <c r="R63" s="16"/>
    </row>
    <row r="64" spans="1:18" s="95" customFormat="1" ht="15.75" customHeight="1" thickBot="1" x14ac:dyDescent="0.25">
      <c r="A64" s="94" t="s">
        <v>22</v>
      </c>
      <c r="B64" s="70" t="s">
        <v>102</v>
      </c>
      <c r="C64" s="45">
        <f t="shared" ref="C64:K64" si="11">C65+C66+C70+C73</f>
        <v>0</v>
      </c>
      <c r="D64" s="45">
        <f t="shared" si="11"/>
        <v>0</v>
      </c>
      <c r="E64" s="45">
        <f t="shared" si="11"/>
        <v>0</v>
      </c>
      <c r="F64" s="136">
        <f t="shared" si="11"/>
        <v>0</v>
      </c>
      <c r="G64" s="45">
        <f t="shared" si="11"/>
        <v>0</v>
      </c>
      <c r="H64" s="45">
        <f t="shared" si="11"/>
        <v>0</v>
      </c>
      <c r="I64" s="45">
        <f t="shared" si="11"/>
        <v>0</v>
      </c>
      <c r="J64" s="46">
        <f t="shared" si="11"/>
        <v>0</v>
      </c>
      <c r="K64" s="46">
        <f t="shared" si="11"/>
        <v>0</v>
      </c>
      <c r="L64" s="78"/>
      <c r="M64" s="78"/>
      <c r="N64" s="78"/>
      <c r="O64" s="78"/>
      <c r="P64" s="78"/>
      <c r="Q64" s="16"/>
      <c r="R64" s="16"/>
    </row>
    <row r="65" spans="1:18" s="95" customFormat="1" ht="15.75" customHeight="1" thickBot="1" x14ac:dyDescent="0.25">
      <c r="A65" s="96" t="s">
        <v>14</v>
      </c>
      <c r="B65" s="68" t="s">
        <v>265</v>
      </c>
      <c r="C65" s="124"/>
      <c r="D65" s="124"/>
      <c r="E65" s="124"/>
      <c r="F65" s="125"/>
      <c r="G65" s="124"/>
      <c r="H65" s="124"/>
      <c r="I65" s="124"/>
      <c r="J65" s="134"/>
      <c r="K65" s="134"/>
      <c r="L65" s="78"/>
      <c r="M65" s="78"/>
      <c r="N65" s="78"/>
      <c r="O65" s="78"/>
      <c r="P65" s="78"/>
      <c r="Q65" s="16"/>
      <c r="R65" s="16"/>
    </row>
    <row r="66" spans="1:18" s="95" customFormat="1" ht="15.75" customHeight="1" thickBot="1" x14ac:dyDescent="0.25">
      <c r="A66" s="96" t="s">
        <v>109</v>
      </c>
      <c r="B66" s="68" t="s">
        <v>266</v>
      </c>
      <c r="C66" s="124"/>
      <c r="D66" s="124"/>
      <c r="E66" s="124"/>
      <c r="F66" s="125"/>
      <c r="G66" s="124"/>
      <c r="H66" s="124"/>
      <c r="I66" s="124"/>
      <c r="J66" s="134"/>
      <c r="K66" s="134"/>
      <c r="L66" s="78"/>
      <c r="M66" s="78"/>
      <c r="N66" s="78"/>
      <c r="O66" s="78"/>
      <c r="P66" s="78"/>
      <c r="Q66" s="16"/>
      <c r="R66" s="16"/>
    </row>
    <row r="67" spans="1:18" s="22" customFormat="1" ht="15.75" customHeight="1" thickBot="1" x14ac:dyDescent="0.25">
      <c r="A67" s="98"/>
      <c r="B67" s="69" t="s">
        <v>267</v>
      </c>
      <c r="C67" s="34">
        <f>C68+C69</f>
        <v>0</v>
      </c>
      <c r="D67" s="34">
        <f>D68+D69</f>
        <v>0</v>
      </c>
      <c r="E67" s="34">
        <f t="shared" ref="E67:K67" si="12">SUM(E68:E69)</f>
        <v>0</v>
      </c>
      <c r="F67" s="125">
        <f t="shared" si="12"/>
        <v>0</v>
      </c>
      <c r="G67" s="34">
        <f t="shared" si="12"/>
        <v>0</v>
      </c>
      <c r="H67" s="34">
        <f t="shared" si="12"/>
        <v>0</v>
      </c>
      <c r="I67" s="34">
        <f t="shared" si="12"/>
        <v>0</v>
      </c>
      <c r="J67" s="35">
        <f t="shared" si="12"/>
        <v>0</v>
      </c>
      <c r="K67" s="35">
        <f t="shared" si="12"/>
        <v>0</v>
      </c>
      <c r="L67" s="78"/>
      <c r="M67" s="78"/>
      <c r="N67" s="78"/>
      <c r="O67" s="78"/>
      <c r="P67" s="78"/>
      <c r="Q67" s="16"/>
      <c r="R67" s="16"/>
    </row>
    <row r="68" spans="1:18" s="17" customFormat="1" ht="15.75" customHeight="1" thickBot="1" x14ac:dyDescent="0.25">
      <c r="A68" s="66"/>
      <c r="B68" s="71" t="s">
        <v>113</v>
      </c>
      <c r="C68" s="30"/>
      <c r="D68" s="30"/>
      <c r="E68" s="30"/>
      <c r="F68" s="63"/>
      <c r="G68" s="30"/>
      <c r="H68" s="30"/>
      <c r="I68" s="30"/>
      <c r="J68" s="30"/>
      <c r="K68" s="30"/>
      <c r="L68" s="78"/>
      <c r="M68" s="78"/>
      <c r="N68" s="78"/>
      <c r="O68" s="78"/>
      <c r="P68" s="78"/>
      <c r="Q68" s="16"/>
      <c r="R68" s="16"/>
    </row>
    <row r="69" spans="1:18" s="17" customFormat="1" ht="15.75" customHeight="1" thickBot="1" x14ac:dyDescent="0.25">
      <c r="A69" s="97"/>
      <c r="B69" s="71" t="s">
        <v>114</v>
      </c>
      <c r="C69" s="30"/>
      <c r="D69" s="30"/>
      <c r="E69" s="30"/>
      <c r="F69" s="63"/>
      <c r="G69" s="30"/>
      <c r="H69" s="30"/>
      <c r="I69" s="30"/>
      <c r="J69" s="30"/>
      <c r="K69" s="30"/>
      <c r="L69" s="78"/>
      <c r="M69" s="78"/>
      <c r="N69" s="78"/>
      <c r="O69" s="78"/>
      <c r="P69" s="78"/>
      <c r="Q69" s="16"/>
      <c r="R69" s="16"/>
    </row>
    <row r="70" spans="1:18" s="95" customFormat="1" ht="15.75" customHeight="1" thickBot="1" x14ac:dyDescent="0.25">
      <c r="A70" s="96" t="s">
        <v>18</v>
      </c>
      <c r="B70" s="68" t="s">
        <v>119</v>
      </c>
      <c r="C70" s="124"/>
      <c r="D70" s="124"/>
      <c r="E70" s="124"/>
      <c r="F70" s="125"/>
      <c r="G70" s="124"/>
      <c r="H70" s="124"/>
      <c r="I70" s="124"/>
      <c r="J70" s="134"/>
      <c r="K70" s="134"/>
      <c r="L70" s="78"/>
      <c r="M70" s="78"/>
      <c r="N70" s="78"/>
      <c r="O70" s="78"/>
      <c r="P70" s="78"/>
      <c r="Q70" s="16"/>
      <c r="R70" s="16"/>
    </row>
    <row r="71" spans="1:18" s="22" customFormat="1" ht="15.75" customHeight="1" thickBot="1" x14ac:dyDescent="0.25">
      <c r="A71" s="98"/>
      <c r="B71" s="69" t="s">
        <v>268</v>
      </c>
      <c r="C71" s="124"/>
      <c r="D71" s="124"/>
      <c r="E71" s="124"/>
      <c r="F71" s="125"/>
      <c r="G71" s="124"/>
      <c r="H71" s="124"/>
      <c r="I71" s="124"/>
      <c r="J71" s="134"/>
      <c r="K71" s="134"/>
      <c r="L71" s="78"/>
      <c r="M71" s="78"/>
      <c r="N71" s="78"/>
      <c r="O71" s="78"/>
      <c r="P71" s="78"/>
      <c r="Q71" s="16"/>
      <c r="R71" s="16"/>
    </row>
    <row r="72" spans="1:18" s="17" customFormat="1" ht="15.75" customHeight="1" thickBot="1" x14ac:dyDescent="0.25">
      <c r="A72" s="97"/>
      <c r="B72" s="71" t="s">
        <v>123</v>
      </c>
      <c r="C72" s="40"/>
      <c r="D72" s="40"/>
      <c r="E72" s="40"/>
      <c r="F72" s="137"/>
      <c r="G72" s="40"/>
      <c r="H72" s="40"/>
      <c r="I72" s="40"/>
      <c r="J72" s="40"/>
      <c r="K72" s="40"/>
      <c r="L72" s="78"/>
      <c r="M72" s="78"/>
      <c r="N72" s="78"/>
      <c r="O72" s="78"/>
      <c r="P72" s="78"/>
      <c r="Q72" s="16"/>
      <c r="R72" s="16"/>
    </row>
    <row r="73" spans="1:18" s="95" customFormat="1" ht="15.75" customHeight="1" thickBot="1" x14ac:dyDescent="0.25">
      <c r="A73" s="96" t="s">
        <v>20</v>
      </c>
      <c r="B73" s="68" t="s">
        <v>127</v>
      </c>
      <c r="C73" s="124"/>
      <c r="D73" s="124"/>
      <c r="E73" s="124"/>
      <c r="F73" s="125"/>
      <c r="G73" s="124"/>
      <c r="H73" s="124"/>
      <c r="I73" s="124"/>
      <c r="J73" s="134"/>
      <c r="K73" s="134"/>
      <c r="L73" s="78"/>
      <c r="M73" s="78"/>
      <c r="N73" s="78"/>
      <c r="O73" s="78"/>
      <c r="P73" s="78"/>
      <c r="Q73" s="16"/>
      <c r="R73" s="16"/>
    </row>
    <row r="74" spans="1:18" s="16" customFormat="1" ht="15.75" customHeight="1" thickBot="1" x14ac:dyDescent="0.25">
      <c r="A74" s="94" t="s">
        <v>37</v>
      </c>
      <c r="B74" s="70" t="s">
        <v>211</v>
      </c>
      <c r="C74" s="32"/>
      <c r="D74" s="32"/>
      <c r="E74" s="32"/>
      <c r="F74" s="63"/>
      <c r="G74" s="32"/>
      <c r="H74" s="32"/>
      <c r="I74" s="32"/>
      <c r="J74" s="32"/>
      <c r="K74" s="32"/>
      <c r="L74" s="78"/>
      <c r="M74" s="78"/>
      <c r="N74" s="78"/>
      <c r="O74" s="78"/>
      <c r="P74" s="78"/>
    </row>
    <row r="75" spans="1:18" s="16" customFormat="1" ht="15.75" customHeight="1" thickBot="1" x14ac:dyDescent="0.25">
      <c r="A75" s="94" t="s">
        <v>39</v>
      </c>
      <c r="B75" s="70" t="s">
        <v>212</v>
      </c>
      <c r="C75" s="32"/>
      <c r="D75" s="32"/>
      <c r="E75" s="32"/>
      <c r="F75" s="63"/>
      <c r="G75" s="32"/>
      <c r="H75" s="32"/>
      <c r="I75" s="32"/>
      <c r="J75" s="32"/>
      <c r="K75" s="32"/>
      <c r="L75" s="78"/>
      <c r="M75" s="78"/>
      <c r="N75" s="78"/>
      <c r="O75" s="78"/>
      <c r="P75" s="78"/>
    </row>
    <row r="76" spans="1:18" s="95" customFormat="1" ht="15.75" customHeight="1" thickBot="1" x14ac:dyDescent="0.25">
      <c r="A76" s="41"/>
      <c r="B76" s="68" t="s">
        <v>213</v>
      </c>
      <c r="C76" s="34">
        <f t="shared" ref="C76:K76" si="13">C64+C54+C74+C75</f>
        <v>0</v>
      </c>
      <c r="D76" s="34">
        <f t="shared" si="13"/>
        <v>0</v>
      </c>
      <c r="E76" s="34">
        <f t="shared" si="13"/>
        <v>0</v>
      </c>
      <c r="F76" s="125">
        <f t="shared" si="13"/>
        <v>0</v>
      </c>
      <c r="G76" s="34">
        <f t="shared" si="13"/>
        <v>0</v>
      </c>
      <c r="H76" s="34">
        <f t="shared" si="13"/>
        <v>0</v>
      </c>
      <c r="I76" s="34">
        <f t="shared" si="13"/>
        <v>0</v>
      </c>
      <c r="J76" s="34">
        <f t="shared" si="13"/>
        <v>0</v>
      </c>
      <c r="K76" s="34">
        <f t="shared" si="13"/>
        <v>0</v>
      </c>
      <c r="L76" s="78"/>
      <c r="M76" s="78"/>
      <c r="N76" s="78"/>
      <c r="O76" s="78"/>
      <c r="P76" s="78"/>
      <c r="Q76" s="16"/>
      <c r="R76" s="16"/>
    </row>
    <row r="77" spans="1:18" s="17" customFormat="1" x14ac:dyDescent="0.2">
      <c r="A77" s="50"/>
      <c r="B77" s="102"/>
      <c r="C77" s="103"/>
      <c r="D77" s="103"/>
      <c r="E77" s="104"/>
      <c r="F77" s="104"/>
      <c r="G77" s="104"/>
      <c r="H77" s="103"/>
      <c r="I77" s="103"/>
      <c r="J77" s="103"/>
      <c r="K77" s="103"/>
      <c r="L77" s="78"/>
      <c r="M77" s="78"/>
      <c r="N77" s="78"/>
      <c r="O77" s="78"/>
      <c r="P77" s="78"/>
      <c r="Q77" s="16"/>
      <c r="R77" s="16"/>
    </row>
    <row r="78" spans="1:18" s="17" customFormat="1" x14ac:dyDescent="0.2">
      <c r="A78" s="19"/>
      <c r="B78" s="19"/>
      <c r="C78" s="103"/>
      <c r="D78" s="103"/>
      <c r="E78" s="16"/>
      <c r="F78" s="16"/>
      <c r="G78" s="16"/>
      <c r="H78" s="103"/>
      <c r="I78" s="103"/>
      <c r="K78" s="103"/>
      <c r="L78" s="78"/>
      <c r="M78" s="78"/>
      <c r="N78" s="78"/>
      <c r="O78" s="78"/>
      <c r="P78" s="78"/>
      <c r="Q78" s="16"/>
      <c r="R78" s="16"/>
    </row>
    <row r="79" spans="1:18" s="17" customFormat="1" x14ac:dyDescent="0.2">
      <c r="A79" s="74" t="s">
        <v>0</v>
      </c>
      <c r="B79" s="102"/>
      <c r="C79" s="103"/>
      <c r="D79" s="103"/>
      <c r="E79" s="104"/>
      <c r="F79" s="104"/>
      <c r="G79" s="104"/>
      <c r="H79" s="103"/>
      <c r="I79" s="103"/>
      <c r="K79" s="103"/>
      <c r="L79" s="78"/>
      <c r="M79" s="78"/>
      <c r="N79" s="78"/>
      <c r="O79" s="78"/>
      <c r="P79" s="78"/>
      <c r="Q79" s="16"/>
      <c r="R79" s="16"/>
    </row>
    <row r="80" spans="1:18" s="17" customFormat="1" ht="42" customHeight="1" x14ac:dyDescent="0.2">
      <c r="A80" s="9"/>
      <c r="B80" s="55">
        <f>B3</f>
        <v>0</v>
      </c>
      <c r="C80" s="6"/>
      <c r="D80" s="6"/>
      <c r="E80" s="58"/>
      <c r="F80" s="58"/>
      <c r="G80" s="58"/>
      <c r="H80" s="6"/>
      <c r="I80" s="6"/>
      <c r="J80" s="6"/>
      <c r="K80" s="6"/>
      <c r="L80" s="78"/>
      <c r="M80" s="78"/>
      <c r="N80" s="78"/>
      <c r="O80" s="78"/>
      <c r="P80" s="78"/>
      <c r="Q80" s="16"/>
      <c r="R80" s="16"/>
    </row>
    <row r="81" spans="1:18" s="17" customFormat="1" ht="13.5" thickBot="1" x14ac:dyDescent="0.25">
      <c r="A81" s="75"/>
      <c r="B81" s="50"/>
      <c r="C81" s="7"/>
      <c r="D81" s="7"/>
      <c r="E81" s="59"/>
      <c r="F81" s="59"/>
      <c r="G81" s="59"/>
      <c r="H81" s="7"/>
      <c r="I81" s="7"/>
      <c r="J81" s="7"/>
      <c r="L81" s="78"/>
      <c r="M81" s="78"/>
      <c r="N81" s="78"/>
      <c r="O81" s="78"/>
      <c r="P81" s="78"/>
      <c r="Q81" s="16"/>
      <c r="R81" s="16"/>
    </row>
    <row r="82" spans="1:18" s="17" customFormat="1" ht="15.75" customHeight="1" thickBot="1" x14ac:dyDescent="0.25">
      <c r="A82" s="47"/>
      <c r="B82" s="47" t="s">
        <v>129</v>
      </c>
      <c r="C82" s="43" t="str">
        <f>C7</f>
        <v>2018</v>
      </c>
      <c r="D82" s="43">
        <f>D7</f>
        <v>0</v>
      </c>
      <c r="E82" s="43" t="str">
        <f>E52</f>
        <v>2019</v>
      </c>
      <c r="F82" s="42">
        <f t="shared" ref="F82:K83" si="14">F7</f>
        <v>0</v>
      </c>
      <c r="G82" s="43" t="str">
        <f t="shared" si="14"/>
        <v>2020</v>
      </c>
      <c r="H82" s="43" t="str">
        <f t="shared" si="14"/>
        <v>2021</v>
      </c>
      <c r="I82" s="43" t="str">
        <f t="shared" si="14"/>
        <v>2022</v>
      </c>
      <c r="J82" s="38" t="str">
        <f t="shared" si="14"/>
        <v>2023</v>
      </c>
      <c r="K82" s="44" t="str">
        <f t="shared" si="14"/>
        <v>2024</v>
      </c>
      <c r="L82" s="78"/>
      <c r="M82" s="78"/>
      <c r="N82" s="78"/>
      <c r="O82" s="78"/>
      <c r="P82" s="78"/>
      <c r="Q82" s="16"/>
      <c r="R82" s="16"/>
    </row>
    <row r="83" spans="1:18" s="17" customFormat="1" ht="15.75" customHeight="1" thickBot="1" x14ac:dyDescent="0.25">
      <c r="A83" s="42"/>
      <c r="B83" s="42" t="s">
        <v>130</v>
      </c>
      <c r="C83" s="43">
        <f>C8</f>
        <v>360</v>
      </c>
      <c r="D83" s="43">
        <f>D8</f>
        <v>0</v>
      </c>
      <c r="E83" s="43">
        <f>E8</f>
        <v>360</v>
      </c>
      <c r="F83" s="43">
        <f t="shared" si="14"/>
        <v>0</v>
      </c>
      <c r="G83" s="43">
        <f t="shared" si="14"/>
        <v>360</v>
      </c>
      <c r="H83" s="43">
        <f t="shared" si="14"/>
        <v>360</v>
      </c>
      <c r="I83" s="43">
        <f t="shared" si="14"/>
        <v>360</v>
      </c>
      <c r="J83" s="38">
        <f t="shared" si="14"/>
        <v>360</v>
      </c>
      <c r="K83" s="38">
        <f t="shared" si="14"/>
        <v>360</v>
      </c>
      <c r="L83" s="78"/>
      <c r="M83" s="78"/>
      <c r="N83" s="78"/>
      <c r="O83" s="78"/>
      <c r="P83" s="78"/>
      <c r="Q83" s="16"/>
      <c r="R83" s="16"/>
    </row>
    <row r="84" spans="1:18" s="95" customFormat="1" ht="15.75" customHeight="1" thickBot="1" x14ac:dyDescent="0.25">
      <c r="A84" s="94" t="s">
        <v>12</v>
      </c>
      <c r="B84" s="64" t="s">
        <v>223</v>
      </c>
      <c r="C84" s="45">
        <f t="shared" ref="C84:K84" si="15">C85+C86+C88+C90+C91+C92+C93</f>
        <v>0</v>
      </c>
      <c r="D84" s="45">
        <f t="shared" si="15"/>
        <v>0</v>
      </c>
      <c r="E84" s="45">
        <f t="shared" si="15"/>
        <v>0</v>
      </c>
      <c r="F84" s="45">
        <f t="shared" si="15"/>
        <v>0</v>
      </c>
      <c r="G84" s="45">
        <f t="shared" si="15"/>
        <v>0</v>
      </c>
      <c r="H84" s="45">
        <f t="shared" si="15"/>
        <v>0</v>
      </c>
      <c r="I84" s="45">
        <f t="shared" si="15"/>
        <v>0</v>
      </c>
      <c r="J84" s="45">
        <f t="shared" si="15"/>
        <v>0</v>
      </c>
      <c r="K84" s="45">
        <f t="shared" si="15"/>
        <v>0</v>
      </c>
      <c r="L84" s="78"/>
      <c r="M84" s="78"/>
      <c r="N84" s="78"/>
      <c r="O84" s="78"/>
      <c r="P84" s="78"/>
      <c r="Q84" s="16"/>
      <c r="R84" s="16"/>
    </row>
    <row r="85" spans="1:18" s="17" customFormat="1" ht="15.75" customHeight="1" thickBot="1" x14ac:dyDescent="0.25">
      <c r="A85" s="105" t="s">
        <v>14</v>
      </c>
      <c r="B85" s="106" t="s">
        <v>131</v>
      </c>
      <c r="C85" s="30"/>
      <c r="D85" s="30"/>
      <c r="E85" s="30"/>
      <c r="F85" s="39"/>
      <c r="G85" s="30"/>
      <c r="H85" s="30"/>
      <c r="I85" s="30"/>
      <c r="J85" s="30"/>
      <c r="K85" s="30"/>
      <c r="L85" s="78"/>
      <c r="M85" s="78"/>
      <c r="N85" s="78"/>
      <c r="O85" s="78"/>
      <c r="P85" s="78"/>
      <c r="Q85" s="16"/>
      <c r="R85" s="16"/>
    </row>
    <row r="86" spans="1:18" s="17" customFormat="1" ht="15.75" customHeight="1" thickBot="1" x14ac:dyDescent="0.25">
      <c r="A86" s="105" t="s">
        <v>16</v>
      </c>
      <c r="B86" s="106" t="s">
        <v>214</v>
      </c>
      <c r="C86" s="30"/>
      <c r="D86" s="30"/>
      <c r="E86" s="30"/>
      <c r="F86" s="39"/>
      <c r="G86" s="30"/>
      <c r="H86" s="30"/>
      <c r="I86" s="30"/>
      <c r="J86" s="30"/>
      <c r="K86" s="30"/>
      <c r="L86" s="78"/>
      <c r="M86" s="78"/>
      <c r="N86" s="78"/>
      <c r="O86" s="78"/>
      <c r="P86" s="78"/>
      <c r="Q86" s="16"/>
      <c r="R86" s="16"/>
    </row>
    <row r="87" spans="1:18" s="17" customFormat="1" ht="15.75" customHeight="1" thickBot="1" x14ac:dyDescent="0.25">
      <c r="A87" s="105"/>
      <c r="B87" s="106" t="s">
        <v>215</v>
      </c>
      <c r="C87" s="30"/>
      <c r="D87" s="30"/>
      <c r="E87" s="30"/>
      <c r="F87" s="39"/>
      <c r="G87" s="30"/>
      <c r="H87" s="30"/>
      <c r="I87" s="30"/>
      <c r="J87" s="30"/>
      <c r="K87" s="30"/>
      <c r="L87" s="78"/>
      <c r="M87" s="78"/>
      <c r="N87" s="78"/>
      <c r="O87" s="78"/>
      <c r="P87" s="78"/>
      <c r="Q87" s="16"/>
      <c r="R87" s="16"/>
    </row>
    <row r="88" spans="1:18" s="17" customFormat="1" ht="15.75" customHeight="1" thickBot="1" x14ac:dyDescent="0.25">
      <c r="A88" s="105" t="s">
        <v>18</v>
      </c>
      <c r="B88" s="106" t="s">
        <v>216</v>
      </c>
      <c r="C88" s="30"/>
      <c r="D88" s="30"/>
      <c r="E88" s="30"/>
      <c r="F88" s="39"/>
      <c r="G88" s="30"/>
      <c r="H88" s="30"/>
      <c r="I88" s="30"/>
      <c r="J88" s="30"/>
      <c r="K88" s="30"/>
      <c r="L88" s="78"/>
      <c r="M88" s="78"/>
      <c r="N88" s="78"/>
      <c r="O88" s="78"/>
      <c r="P88" s="78"/>
      <c r="Q88" s="16"/>
      <c r="R88" s="16"/>
    </row>
    <row r="89" spans="1:18" s="17" customFormat="1" ht="15.75" customHeight="1" thickBot="1" x14ac:dyDescent="0.25">
      <c r="A89" s="105"/>
      <c r="B89" s="106" t="s">
        <v>217</v>
      </c>
      <c r="C89" s="30"/>
      <c r="D89" s="30"/>
      <c r="E89" s="30"/>
      <c r="F89" s="39"/>
      <c r="G89" s="30"/>
      <c r="H89" s="30"/>
      <c r="I89" s="30"/>
      <c r="J89" s="30"/>
      <c r="K89" s="30"/>
      <c r="L89" s="78"/>
      <c r="M89" s="78"/>
      <c r="N89" s="78"/>
      <c r="O89" s="78"/>
      <c r="P89" s="78"/>
      <c r="Q89" s="16"/>
      <c r="R89" s="16"/>
    </row>
    <row r="90" spans="1:18" s="17" customFormat="1" ht="15.75" customHeight="1" thickBot="1" x14ac:dyDescent="0.25">
      <c r="A90" s="105" t="s">
        <v>20</v>
      </c>
      <c r="B90" s="106" t="s">
        <v>132</v>
      </c>
      <c r="C90" s="30"/>
      <c r="D90" s="30"/>
      <c r="E90" s="30"/>
      <c r="F90" s="39"/>
      <c r="G90" s="30"/>
      <c r="H90" s="30"/>
      <c r="I90" s="30"/>
      <c r="J90" s="30"/>
      <c r="K90" s="30"/>
      <c r="L90" s="78"/>
      <c r="M90" s="78"/>
      <c r="N90" s="78"/>
      <c r="O90" s="78"/>
      <c r="P90" s="78"/>
      <c r="Q90" s="16"/>
      <c r="R90" s="16"/>
    </row>
    <row r="91" spans="1:18" s="17" customFormat="1" ht="15.75" customHeight="1" thickBot="1" x14ac:dyDescent="0.25">
      <c r="A91" s="105" t="s">
        <v>29</v>
      </c>
      <c r="B91" s="106" t="s">
        <v>133</v>
      </c>
      <c r="C91" s="30"/>
      <c r="D91" s="30"/>
      <c r="E91" s="30"/>
      <c r="F91" s="39"/>
      <c r="G91" s="30"/>
      <c r="H91" s="30"/>
      <c r="I91" s="30"/>
      <c r="J91" s="30"/>
      <c r="K91" s="30"/>
      <c r="L91" s="78"/>
      <c r="M91" s="78"/>
      <c r="N91" s="78"/>
      <c r="O91" s="78"/>
      <c r="P91" s="78"/>
      <c r="Q91" s="16"/>
      <c r="R91" s="16"/>
    </row>
    <row r="92" spans="1:18" s="17" customFormat="1" ht="15.75" customHeight="1" thickBot="1" x14ac:dyDescent="0.25">
      <c r="A92" s="105" t="s">
        <v>31</v>
      </c>
      <c r="B92" s="106" t="s">
        <v>221</v>
      </c>
      <c r="C92" s="30"/>
      <c r="D92" s="30"/>
      <c r="E92" s="30"/>
      <c r="F92" s="39"/>
      <c r="G92" s="30"/>
      <c r="H92" s="30"/>
      <c r="I92" s="30"/>
      <c r="J92" s="30"/>
      <c r="K92" s="30"/>
      <c r="L92" s="78"/>
      <c r="M92" s="78"/>
      <c r="N92" s="78"/>
      <c r="O92" s="78"/>
      <c r="P92" s="78"/>
      <c r="Q92" s="16"/>
      <c r="R92" s="16"/>
    </row>
    <row r="93" spans="1:18" s="17" customFormat="1" ht="15.75" customHeight="1" thickBot="1" x14ac:dyDescent="0.25">
      <c r="A93" s="105" t="s">
        <v>33</v>
      </c>
      <c r="B93" s="106" t="s">
        <v>222</v>
      </c>
      <c r="C93" s="30"/>
      <c r="D93" s="30"/>
      <c r="E93" s="30"/>
      <c r="F93" s="63"/>
      <c r="G93" s="30"/>
      <c r="H93" s="30"/>
      <c r="I93" s="30"/>
      <c r="J93" s="30"/>
      <c r="K93" s="30"/>
      <c r="L93" s="78"/>
      <c r="M93" s="78"/>
      <c r="N93" s="78"/>
      <c r="O93" s="78"/>
      <c r="P93" s="78"/>
      <c r="Q93" s="16"/>
      <c r="R93" s="16"/>
    </row>
    <row r="94" spans="1:18" s="95" customFormat="1" ht="15.75" customHeight="1" thickBot="1" x14ac:dyDescent="0.25">
      <c r="A94" s="94" t="s">
        <v>22</v>
      </c>
      <c r="B94" s="64" t="s">
        <v>134</v>
      </c>
      <c r="C94" s="45">
        <f t="shared" ref="C94:K94" si="16">C95+C97+C99+C105</f>
        <v>0</v>
      </c>
      <c r="D94" s="45">
        <f t="shared" si="16"/>
        <v>0</v>
      </c>
      <c r="E94" s="45">
        <f t="shared" si="16"/>
        <v>0</v>
      </c>
      <c r="F94" s="136">
        <f t="shared" si="16"/>
        <v>0</v>
      </c>
      <c r="G94" s="45">
        <f t="shared" si="16"/>
        <v>0</v>
      </c>
      <c r="H94" s="45">
        <f t="shared" si="16"/>
        <v>0</v>
      </c>
      <c r="I94" s="45">
        <f t="shared" si="16"/>
        <v>0</v>
      </c>
      <c r="J94" s="46">
        <f t="shared" si="16"/>
        <v>0</v>
      </c>
      <c r="K94" s="46">
        <f t="shared" si="16"/>
        <v>0</v>
      </c>
      <c r="L94" s="78"/>
      <c r="M94" s="78"/>
      <c r="N94" s="78"/>
      <c r="O94" s="78"/>
      <c r="P94" s="78"/>
      <c r="Q94" s="16"/>
      <c r="R94" s="16"/>
    </row>
    <row r="95" spans="1:18" s="22" customFormat="1" ht="15.75" customHeight="1" thickBot="1" x14ac:dyDescent="0.25">
      <c r="A95" s="96" t="s">
        <v>14</v>
      </c>
      <c r="B95" s="65" t="s">
        <v>269</v>
      </c>
      <c r="C95" s="124"/>
      <c r="D95" s="124"/>
      <c r="E95" s="124"/>
      <c r="F95" s="125"/>
      <c r="G95" s="124"/>
      <c r="H95" s="124"/>
      <c r="I95" s="124"/>
      <c r="J95" s="134"/>
      <c r="K95" s="134"/>
      <c r="L95" s="78"/>
      <c r="M95" s="78"/>
      <c r="N95" s="78"/>
      <c r="O95" s="78"/>
      <c r="P95" s="78"/>
      <c r="Q95" s="16"/>
      <c r="R95" s="16"/>
    </row>
    <row r="96" spans="1:18" s="17" customFormat="1" ht="15.75" customHeight="1" thickBot="1" x14ac:dyDescent="0.25">
      <c r="A96" s="97"/>
      <c r="B96" s="66" t="s">
        <v>270</v>
      </c>
      <c r="C96" s="30"/>
      <c r="D96" s="30"/>
      <c r="E96" s="30"/>
      <c r="F96" s="63"/>
      <c r="G96" s="30"/>
      <c r="H96" s="30"/>
      <c r="I96" s="30"/>
      <c r="J96" s="30"/>
      <c r="K96" s="30"/>
      <c r="L96" s="78"/>
      <c r="M96" s="78"/>
      <c r="N96" s="78"/>
      <c r="O96" s="78"/>
      <c r="P96" s="78"/>
      <c r="Q96" s="16"/>
      <c r="R96" s="16"/>
    </row>
    <row r="97" spans="1:18" s="95" customFormat="1" ht="15.75" customHeight="1" thickBot="1" x14ac:dyDescent="0.25">
      <c r="A97" s="96" t="s">
        <v>16</v>
      </c>
      <c r="B97" s="65" t="s">
        <v>271</v>
      </c>
      <c r="C97" s="124"/>
      <c r="D97" s="124"/>
      <c r="E97" s="124"/>
      <c r="F97" s="125"/>
      <c r="G97" s="124"/>
      <c r="H97" s="124"/>
      <c r="I97" s="124"/>
      <c r="J97" s="124"/>
      <c r="K97" s="124"/>
      <c r="L97" s="78"/>
      <c r="M97" s="78"/>
      <c r="N97" s="78"/>
      <c r="O97" s="78"/>
      <c r="P97" s="78"/>
      <c r="Q97" s="16"/>
      <c r="R97" s="16"/>
    </row>
    <row r="98" spans="1:18" s="17" customFormat="1" ht="15.75" customHeight="1" thickBot="1" x14ac:dyDescent="0.25">
      <c r="A98" s="97"/>
      <c r="B98" s="66" t="s">
        <v>272</v>
      </c>
      <c r="C98" s="30"/>
      <c r="D98" s="30"/>
      <c r="E98" s="30"/>
      <c r="F98" s="63"/>
      <c r="G98" s="30"/>
      <c r="H98" s="30"/>
      <c r="I98" s="30"/>
      <c r="J98" s="30"/>
      <c r="K98" s="30"/>
      <c r="L98" s="78"/>
      <c r="M98" s="78"/>
      <c r="N98" s="78"/>
      <c r="O98" s="78"/>
      <c r="P98" s="78"/>
      <c r="Q98" s="16"/>
      <c r="R98" s="16"/>
    </row>
    <row r="99" spans="1:18" s="95" customFormat="1" ht="15.75" customHeight="1" thickBot="1" x14ac:dyDescent="0.25">
      <c r="A99" s="96" t="s">
        <v>18</v>
      </c>
      <c r="B99" s="65" t="s">
        <v>273</v>
      </c>
      <c r="C99" s="34">
        <f>C100+C101+C104</f>
        <v>0</v>
      </c>
      <c r="D99" s="34">
        <f t="shared" ref="D99:K99" si="17">D100+D101+D104</f>
        <v>0</v>
      </c>
      <c r="E99" s="34">
        <f t="shared" si="17"/>
        <v>0</v>
      </c>
      <c r="F99" s="125">
        <f t="shared" si="17"/>
        <v>0</v>
      </c>
      <c r="G99" s="34">
        <f t="shared" si="17"/>
        <v>0</v>
      </c>
      <c r="H99" s="34">
        <f t="shared" si="17"/>
        <v>0</v>
      </c>
      <c r="I99" s="34">
        <f t="shared" si="17"/>
        <v>0</v>
      </c>
      <c r="J99" s="34">
        <f t="shared" si="17"/>
        <v>0</v>
      </c>
      <c r="K99" s="34">
        <f t="shared" si="17"/>
        <v>0</v>
      </c>
      <c r="L99" s="78"/>
      <c r="M99" s="78"/>
      <c r="N99" s="78"/>
      <c r="O99" s="78"/>
      <c r="P99" s="78"/>
      <c r="Q99" s="16"/>
      <c r="R99" s="16"/>
    </row>
    <row r="100" spans="1:18" s="17" customFormat="1" ht="15.75" customHeight="1" thickBot="1" x14ac:dyDescent="0.25">
      <c r="A100" s="97"/>
      <c r="B100" s="66" t="s">
        <v>274</v>
      </c>
      <c r="C100" s="30"/>
      <c r="D100" s="30"/>
      <c r="E100" s="30"/>
      <c r="F100" s="63"/>
      <c r="G100" s="30"/>
      <c r="H100" s="30"/>
      <c r="I100" s="30"/>
      <c r="J100" s="30"/>
      <c r="K100" s="30"/>
      <c r="L100" s="78"/>
      <c r="M100" s="78"/>
      <c r="N100" s="78"/>
      <c r="O100" s="78"/>
      <c r="P100" s="78"/>
      <c r="Q100" s="16"/>
      <c r="R100" s="16"/>
    </row>
    <row r="101" spans="1:18" s="17" customFormat="1" ht="15.75" customHeight="1" thickBot="1" x14ac:dyDescent="0.25">
      <c r="A101" s="97"/>
      <c r="B101" s="112" t="s">
        <v>275</v>
      </c>
      <c r="C101" s="63">
        <f>C102+C103</f>
        <v>0</v>
      </c>
      <c r="D101" s="63">
        <f t="shared" ref="D101:K101" si="18">D102+D103</f>
        <v>0</v>
      </c>
      <c r="E101" s="63">
        <f t="shared" si="18"/>
        <v>0</v>
      </c>
      <c r="F101" s="63">
        <f t="shared" si="18"/>
        <v>0</v>
      </c>
      <c r="G101" s="63">
        <f t="shared" si="18"/>
        <v>0</v>
      </c>
      <c r="H101" s="63">
        <f t="shared" si="18"/>
        <v>0</v>
      </c>
      <c r="I101" s="63">
        <f t="shared" si="18"/>
        <v>0</v>
      </c>
      <c r="J101" s="63">
        <f t="shared" si="18"/>
        <v>0</v>
      </c>
      <c r="K101" s="63">
        <f t="shared" si="18"/>
        <v>0</v>
      </c>
      <c r="L101" s="78"/>
      <c r="M101" s="78"/>
      <c r="N101" s="78"/>
      <c r="O101" s="78"/>
      <c r="P101" s="78"/>
      <c r="Q101" s="16"/>
      <c r="R101" s="16"/>
    </row>
    <row r="102" spans="1:18" s="17" customFormat="1" ht="15.75" customHeight="1" thickBot="1" x14ac:dyDescent="0.25">
      <c r="A102" s="97"/>
      <c r="B102" s="66" t="s">
        <v>276</v>
      </c>
      <c r="C102" s="30"/>
      <c r="D102" s="30"/>
      <c r="E102" s="30"/>
      <c r="F102" s="63"/>
      <c r="G102" s="30"/>
      <c r="H102" s="30"/>
      <c r="I102" s="30"/>
      <c r="J102" s="30"/>
      <c r="K102" s="30"/>
      <c r="L102" s="78"/>
      <c r="M102" s="78"/>
      <c r="N102" s="78"/>
      <c r="O102" s="78"/>
      <c r="P102" s="78"/>
      <c r="Q102" s="16"/>
      <c r="R102" s="16"/>
    </row>
    <row r="103" spans="1:18" s="17" customFormat="1" ht="15.75" customHeight="1" thickBot="1" x14ac:dyDescent="0.25">
      <c r="A103" s="97"/>
      <c r="B103" s="66" t="s">
        <v>277</v>
      </c>
      <c r="C103" s="30"/>
      <c r="D103" s="30"/>
      <c r="E103" s="30"/>
      <c r="F103" s="63"/>
      <c r="G103" s="30"/>
      <c r="H103" s="30"/>
      <c r="I103" s="30"/>
      <c r="J103" s="30"/>
      <c r="K103" s="30"/>
      <c r="L103" s="78"/>
      <c r="M103" s="78"/>
      <c r="N103" s="78"/>
      <c r="O103" s="78"/>
      <c r="P103" s="78"/>
      <c r="Q103" s="16"/>
      <c r="R103" s="16"/>
    </row>
    <row r="104" spans="1:18" s="17" customFormat="1" ht="15.75" customHeight="1" thickBot="1" x14ac:dyDescent="0.25">
      <c r="A104" s="97"/>
      <c r="B104" s="66" t="s">
        <v>278</v>
      </c>
      <c r="C104" s="30"/>
      <c r="D104" s="30"/>
      <c r="E104" s="30"/>
      <c r="F104" s="63"/>
      <c r="G104" s="30"/>
      <c r="H104" s="30"/>
      <c r="I104" s="30"/>
      <c r="J104" s="30"/>
      <c r="K104" s="30"/>
      <c r="L104" s="78"/>
      <c r="M104" s="78"/>
      <c r="N104" s="78"/>
      <c r="O104" s="78"/>
      <c r="P104" s="78"/>
      <c r="Q104" s="16"/>
      <c r="R104" s="16"/>
    </row>
    <row r="105" spans="1:18" s="95" customFormat="1" ht="15.75" customHeight="1" thickBot="1" x14ac:dyDescent="0.25">
      <c r="A105" s="96" t="s">
        <v>20</v>
      </c>
      <c r="B105" s="65" t="s">
        <v>154</v>
      </c>
      <c r="C105" s="124"/>
      <c r="D105" s="124"/>
      <c r="E105" s="124"/>
      <c r="F105" s="125"/>
      <c r="G105" s="124"/>
      <c r="H105" s="124"/>
      <c r="I105" s="124"/>
      <c r="J105" s="134"/>
      <c r="K105" s="134"/>
      <c r="L105" s="78"/>
      <c r="M105" s="78"/>
      <c r="N105" s="78"/>
      <c r="O105" s="78"/>
      <c r="P105" s="78"/>
      <c r="Q105" s="16"/>
      <c r="R105" s="16"/>
    </row>
    <row r="106" spans="1:18" s="95" customFormat="1" ht="15.75" customHeight="1" thickBot="1" x14ac:dyDescent="0.25">
      <c r="A106" s="41"/>
      <c r="B106" s="65" t="s">
        <v>156</v>
      </c>
      <c r="C106" s="34">
        <f t="shared" ref="C106:K106" si="19">C94+C84</f>
        <v>0</v>
      </c>
      <c r="D106" s="34">
        <f t="shared" si="19"/>
        <v>0</v>
      </c>
      <c r="E106" s="34">
        <f t="shared" si="19"/>
        <v>0</v>
      </c>
      <c r="F106" s="125">
        <f t="shared" si="19"/>
        <v>0</v>
      </c>
      <c r="G106" s="34">
        <f t="shared" si="19"/>
        <v>0</v>
      </c>
      <c r="H106" s="34">
        <f t="shared" si="19"/>
        <v>0</v>
      </c>
      <c r="I106" s="34">
        <f t="shared" si="19"/>
        <v>0</v>
      </c>
      <c r="J106" s="35">
        <f t="shared" si="19"/>
        <v>0</v>
      </c>
      <c r="K106" s="35">
        <f t="shared" si="19"/>
        <v>0</v>
      </c>
      <c r="L106" s="78"/>
      <c r="M106" s="78"/>
      <c r="N106" s="78"/>
      <c r="O106" s="78"/>
      <c r="P106" s="78"/>
      <c r="Q106" s="16"/>
      <c r="R106" s="16"/>
    </row>
    <row r="107" spans="1:18" s="22" customFormat="1" ht="15.75" customHeight="1" thickBot="1" x14ac:dyDescent="0.25">
      <c r="A107" s="41"/>
      <c r="B107" s="64" t="s">
        <v>157</v>
      </c>
      <c r="C107" s="45">
        <f t="shared" ref="C107:K107" si="20">C76-C106</f>
        <v>0</v>
      </c>
      <c r="D107" s="45">
        <f t="shared" si="20"/>
        <v>0</v>
      </c>
      <c r="E107" s="45">
        <f t="shared" si="20"/>
        <v>0</v>
      </c>
      <c r="F107" s="136">
        <f t="shared" si="20"/>
        <v>0</v>
      </c>
      <c r="G107" s="45">
        <f t="shared" si="20"/>
        <v>0</v>
      </c>
      <c r="H107" s="45">
        <f t="shared" si="20"/>
        <v>0</v>
      </c>
      <c r="I107" s="45">
        <f t="shared" si="20"/>
        <v>0</v>
      </c>
      <c r="J107" s="46">
        <f t="shared" si="20"/>
        <v>0</v>
      </c>
      <c r="K107" s="46">
        <f t="shared" si="20"/>
        <v>0</v>
      </c>
      <c r="L107" s="78"/>
      <c r="M107" s="78"/>
      <c r="N107" s="78"/>
      <c r="O107" s="78"/>
      <c r="P107" s="78"/>
      <c r="Q107" s="16"/>
      <c r="R107" s="16"/>
    </row>
    <row r="108" spans="1:18" s="17" customFormat="1" ht="15.75" customHeight="1" thickBot="1" x14ac:dyDescent="0.25">
      <c r="A108" s="41"/>
      <c r="B108" s="41"/>
      <c r="C108" s="48"/>
      <c r="D108" s="48"/>
      <c r="E108" s="48"/>
      <c r="F108" s="48"/>
      <c r="G108" s="48"/>
      <c r="H108" s="48"/>
      <c r="I108" s="48"/>
      <c r="J108" s="48"/>
      <c r="K108" s="48"/>
      <c r="L108" s="78"/>
      <c r="M108" s="78"/>
      <c r="N108" s="78"/>
      <c r="O108" s="78"/>
      <c r="P108" s="78"/>
      <c r="Q108" s="16"/>
      <c r="R108" s="16"/>
    </row>
    <row r="109" spans="1:18" s="17" customFormat="1" ht="15.75" customHeight="1" thickBot="1" x14ac:dyDescent="0.25">
      <c r="A109" s="41"/>
      <c r="B109" s="42" t="s">
        <v>158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78"/>
      <c r="M109" s="78"/>
      <c r="N109" s="78"/>
      <c r="O109" s="78"/>
      <c r="P109" s="78"/>
      <c r="Q109" s="16"/>
      <c r="R109" s="16"/>
    </row>
    <row r="110" spans="1:18" s="17" customFormat="1" ht="15.75" customHeight="1" thickBot="1" x14ac:dyDescent="0.25">
      <c r="A110" s="41"/>
      <c r="B110" s="67" t="s">
        <v>159</v>
      </c>
      <c r="C110" s="30"/>
      <c r="D110" s="30"/>
      <c r="E110" s="30"/>
      <c r="F110" s="39"/>
      <c r="G110" s="30"/>
      <c r="H110" s="30"/>
      <c r="I110" s="30"/>
      <c r="J110" s="30"/>
      <c r="K110" s="30"/>
      <c r="L110" s="78"/>
      <c r="M110" s="78"/>
      <c r="N110" s="78"/>
      <c r="O110" s="78"/>
      <c r="P110" s="78"/>
      <c r="Q110" s="16"/>
      <c r="R110" s="16"/>
    </row>
    <row r="111" spans="1:18" s="17" customFormat="1" ht="15.75" customHeight="1" thickBot="1" x14ac:dyDescent="0.25">
      <c r="A111" s="41"/>
      <c r="B111" s="67" t="s">
        <v>160</v>
      </c>
      <c r="C111" s="30"/>
      <c r="D111" s="30"/>
      <c r="E111" s="30"/>
      <c r="F111" s="39"/>
      <c r="G111" s="30"/>
      <c r="H111" s="30"/>
      <c r="I111" s="30"/>
      <c r="J111" s="30"/>
      <c r="K111" s="30"/>
      <c r="L111" s="78"/>
      <c r="M111" s="78"/>
      <c r="N111" s="78"/>
      <c r="O111" s="78"/>
      <c r="P111" s="78"/>
      <c r="Q111" s="16"/>
      <c r="R111" s="16"/>
    </row>
    <row r="112" spans="1:18" s="17" customFormat="1" ht="13.5" thickBot="1" x14ac:dyDescent="0.25">
      <c r="A112" s="41"/>
      <c r="B112" s="67" t="s">
        <v>161</v>
      </c>
      <c r="C112" s="30"/>
      <c r="D112" s="30"/>
      <c r="E112" s="30"/>
      <c r="F112" s="39"/>
      <c r="G112" s="30"/>
      <c r="H112" s="30"/>
      <c r="I112" s="30"/>
      <c r="J112" s="30"/>
      <c r="K112" s="30"/>
      <c r="L112" s="78"/>
      <c r="M112" s="78"/>
      <c r="N112" s="78"/>
      <c r="O112" s="78"/>
      <c r="P112" s="78"/>
      <c r="Q112" s="16"/>
      <c r="R112" s="16"/>
    </row>
    <row r="113" spans="1:18" s="17" customFormat="1" ht="13.5" thickBot="1" x14ac:dyDescent="0.25">
      <c r="A113" s="41"/>
      <c r="B113" s="67" t="s">
        <v>162</v>
      </c>
      <c r="C113" s="30"/>
      <c r="D113" s="30"/>
      <c r="E113" s="30"/>
      <c r="F113" s="39"/>
      <c r="G113" s="30"/>
      <c r="H113" s="30"/>
      <c r="I113" s="30"/>
      <c r="J113" s="30"/>
      <c r="K113" s="30"/>
      <c r="L113" s="78"/>
      <c r="M113" s="78"/>
      <c r="N113" s="78"/>
      <c r="O113" s="78"/>
      <c r="P113" s="78"/>
      <c r="Q113" s="16"/>
      <c r="R113" s="16"/>
    </row>
    <row r="114" spans="1:18" s="17" customFormat="1" ht="17.25" customHeight="1" thickBot="1" x14ac:dyDescent="0.25">
      <c r="A114" s="41"/>
      <c r="B114" s="67" t="s">
        <v>163</v>
      </c>
      <c r="C114" s="30"/>
      <c r="D114" s="30"/>
      <c r="E114" s="30"/>
      <c r="F114" s="39"/>
      <c r="G114" s="30"/>
      <c r="H114" s="30"/>
      <c r="I114" s="30"/>
      <c r="J114" s="30"/>
      <c r="K114" s="30"/>
      <c r="L114" s="78"/>
      <c r="M114" s="78"/>
      <c r="N114" s="78"/>
      <c r="O114" s="78"/>
      <c r="P114" s="78"/>
      <c r="Q114" s="16"/>
      <c r="R114" s="16"/>
    </row>
    <row r="115" spans="1:18" s="17" customFormat="1" x14ac:dyDescent="0.2">
      <c r="A115" s="110"/>
      <c r="B115" s="110"/>
      <c r="C115" s="82"/>
      <c r="D115" s="82"/>
      <c r="E115" s="82"/>
      <c r="F115" s="82"/>
      <c r="G115" s="82"/>
      <c r="H115" s="82"/>
      <c r="I115" s="82"/>
      <c r="J115" s="82"/>
      <c r="K115" s="82"/>
      <c r="L115" s="78"/>
      <c r="M115" s="78"/>
      <c r="N115" s="78"/>
      <c r="O115" s="78"/>
      <c r="P115" s="78"/>
      <c r="Q115" s="16"/>
      <c r="R115" s="16"/>
    </row>
    <row r="117" spans="1:18" x14ac:dyDescent="0.2">
      <c r="B117" s="160" t="s">
        <v>177</v>
      </c>
      <c r="C117" s="160"/>
      <c r="D117" s="160"/>
      <c r="E117" s="160"/>
      <c r="F117" s="161"/>
      <c r="G117" s="161"/>
      <c r="H117" s="161"/>
    </row>
    <row r="118" spans="1:18" x14ac:dyDescent="0.2">
      <c r="B118" s="151" t="s">
        <v>164</v>
      </c>
      <c r="C118" s="152"/>
      <c r="D118" s="111"/>
      <c r="E118" s="151" t="s">
        <v>165</v>
      </c>
      <c r="F118" s="152"/>
      <c r="G118" s="151" t="s">
        <v>166</v>
      </c>
      <c r="H118" s="152"/>
    </row>
    <row r="119" spans="1:18" ht="22.5" customHeight="1" x14ac:dyDescent="0.2">
      <c r="B119" s="153"/>
      <c r="C119" s="153"/>
      <c r="D119" s="54"/>
      <c r="E119" s="154"/>
      <c r="F119" s="154"/>
      <c r="G119" s="153"/>
      <c r="H119" s="153"/>
    </row>
  </sheetData>
  <mergeCells count="11">
    <mergeCell ref="F1:H1"/>
    <mergeCell ref="F3:K3"/>
    <mergeCell ref="A5:B5"/>
    <mergeCell ref="B119:C119"/>
    <mergeCell ref="E119:F119"/>
    <mergeCell ref="G119:H119"/>
    <mergeCell ref="A51:B51"/>
    <mergeCell ref="B117:H117"/>
    <mergeCell ref="B118:C118"/>
    <mergeCell ref="E118:F118"/>
    <mergeCell ref="G118:H118"/>
  </mergeCells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109"/>
  <sheetViews>
    <sheetView topLeftCell="B1" workbookViewId="0">
      <selection activeCell="C12" sqref="C12"/>
    </sheetView>
  </sheetViews>
  <sheetFormatPr defaultColWidth="12.28515625" defaultRowHeight="15" x14ac:dyDescent="0.2"/>
  <cols>
    <col min="1" max="1" width="4.42578125" style="114" customWidth="1"/>
    <col min="2" max="2" width="95.7109375" style="114" bestFit="1" customWidth="1"/>
    <col min="3" max="10" width="20.7109375" style="2" customWidth="1"/>
    <col min="11" max="11" width="20.5703125" style="2" customWidth="1"/>
    <col min="12" max="16" width="8.42578125" style="2" customWidth="1"/>
    <col min="17" max="17" width="12.28515625" style="114"/>
    <col min="18" max="166" width="12.28515625" style="113"/>
    <col min="167" max="16384" width="12.28515625" style="114"/>
  </cols>
  <sheetData>
    <row r="1" spans="1:166" ht="29.25" customHeight="1" x14ac:dyDescent="0.2">
      <c r="A1" s="11" t="s">
        <v>0</v>
      </c>
      <c r="B1" s="10"/>
      <c r="C1" s="17" t="s">
        <v>1</v>
      </c>
      <c r="D1" s="17"/>
      <c r="E1" s="73"/>
      <c r="F1" s="162"/>
      <c r="G1" s="163"/>
      <c r="H1" s="163"/>
      <c r="I1" s="17"/>
      <c r="J1" s="73"/>
      <c r="K1" s="17"/>
      <c r="L1" s="17"/>
      <c r="M1" s="17"/>
      <c r="N1" s="17"/>
      <c r="O1" s="17"/>
      <c r="P1" s="17"/>
      <c r="Q1" s="73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166" ht="46.5" customHeight="1" x14ac:dyDescent="0.2">
      <c r="A2" s="12"/>
      <c r="B2" s="126"/>
      <c r="C2" s="6"/>
      <c r="D2" s="6"/>
      <c r="E2" s="6"/>
      <c r="F2" s="157" t="s">
        <v>2</v>
      </c>
      <c r="G2" s="157"/>
      <c r="H2" s="157"/>
      <c r="I2" s="157"/>
      <c r="J2" s="157"/>
      <c r="K2" s="157"/>
      <c r="L2" s="17"/>
      <c r="M2" s="17"/>
      <c r="N2" s="17"/>
      <c r="O2" s="17"/>
      <c r="P2" s="17"/>
      <c r="Q2" s="73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166" ht="32.25" customHeight="1" x14ac:dyDescent="0.2">
      <c r="A3" s="13"/>
      <c r="B3" s="24" t="s">
        <v>314</v>
      </c>
      <c r="C3" s="6"/>
      <c r="D3" s="6"/>
      <c r="E3" s="6"/>
      <c r="F3" s="6"/>
      <c r="G3" s="6"/>
      <c r="H3" s="6"/>
      <c r="I3" s="6"/>
      <c r="J3" s="14" t="s">
        <v>3</v>
      </c>
      <c r="K3" s="15"/>
      <c r="L3" s="16"/>
      <c r="M3" s="16"/>
      <c r="N3" s="16"/>
      <c r="O3" s="16"/>
      <c r="P3" s="1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166" ht="15.75" thickBot="1" x14ac:dyDescent="0.25">
      <c r="A4" s="158" t="s">
        <v>167</v>
      </c>
      <c r="B4" s="158"/>
      <c r="C4" s="7"/>
      <c r="D4" s="7"/>
      <c r="E4" s="7"/>
      <c r="F4" s="7"/>
      <c r="G4" s="7"/>
      <c r="H4" s="7"/>
      <c r="I4" s="7"/>
      <c r="J4" s="7"/>
      <c r="K4" s="17"/>
      <c r="L4" s="78"/>
      <c r="M4" s="78"/>
      <c r="N4" s="78"/>
      <c r="O4" s="78"/>
      <c r="P4" s="78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</row>
    <row r="5" spans="1:166" ht="39" thickBot="1" x14ac:dyDescent="0.25">
      <c r="A5" s="25"/>
      <c r="B5" s="51" t="s">
        <v>5</v>
      </c>
      <c r="C5" s="26" t="s">
        <v>6</v>
      </c>
      <c r="D5" s="56" t="s">
        <v>179</v>
      </c>
      <c r="E5" s="26" t="s">
        <v>7</v>
      </c>
      <c r="F5" s="140" t="s">
        <v>8</v>
      </c>
      <c r="G5" s="26" t="s">
        <v>9</v>
      </c>
      <c r="H5" s="26" t="s">
        <v>9</v>
      </c>
      <c r="I5" s="26" t="s">
        <v>9</v>
      </c>
      <c r="J5" s="26" t="s">
        <v>9</v>
      </c>
      <c r="K5" s="26" t="s">
        <v>9</v>
      </c>
      <c r="L5" s="78"/>
      <c r="M5" s="78"/>
      <c r="N5" s="78"/>
      <c r="O5" s="78"/>
      <c r="P5" s="78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</row>
    <row r="6" spans="1:166" s="2" customFormat="1" ht="30" customHeight="1" thickBot="1" x14ac:dyDescent="0.25">
      <c r="A6" s="27"/>
      <c r="B6" s="27" t="s">
        <v>180</v>
      </c>
      <c r="C6" s="28" t="s">
        <v>10</v>
      </c>
      <c r="D6" s="28"/>
      <c r="E6" s="28" t="s">
        <v>181</v>
      </c>
      <c r="F6" s="141"/>
      <c r="G6" s="28" t="s">
        <v>182</v>
      </c>
      <c r="H6" s="28" t="s">
        <v>183</v>
      </c>
      <c r="I6" s="28" t="s">
        <v>184</v>
      </c>
      <c r="J6" s="28" t="s">
        <v>185</v>
      </c>
      <c r="K6" s="28" t="s">
        <v>186</v>
      </c>
      <c r="L6" s="78"/>
      <c r="M6" s="78"/>
      <c r="N6" s="78"/>
      <c r="O6" s="78"/>
      <c r="P6" s="78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</row>
    <row r="7" spans="1:166" s="2" customFormat="1" ht="15.75" customHeight="1" thickBot="1" x14ac:dyDescent="0.25">
      <c r="A7" s="27"/>
      <c r="B7" s="27" t="s">
        <v>168</v>
      </c>
      <c r="C7" s="29">
        <v>360</v>
      </c>
      <c r="D7" s="29"/>
      <c r="E7" s="29">
        <v>360</v>
      </c>
      <c r="F7" s="142"/>
      <c r="G7" s="29">
        <v>360</v>
      </c>
      <c r="H7" s="29">
        <v>360</v>
      </c>
      <c r="I7" s="29">
        <v>360</v>
      </c>
      <c r="J7" s="29">
        <v>360</v>
      </c>
      <c r="K7" s="29">
        <v>360</v>
      </c>
      <c r="L7" s="78"/>
      <c r="M7" s="78"/>
      <c r="N7" s="78"/>
      <c r="O7" s="78"/>
      <c r="P7" s="78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</row>
    <row r="8" spans="1:166" s="116" customFormat="1" ht="15.75" customHeight="1" thickBot="1" x14ac:dyDescent="0.25">
      <c r="A8" s="138" t="s">
        <v>12</v>
      </c>
      <c r="B8" s="139" t="s">
        <v>279</v>
      </c>
      <c r="C8" s="124"/>
      <c r="D8" s="124"/>
      <c r="E8" s="124"/>
      <c r="F8" s="125"/>
      <c r="G8" s="124"/>
      <c r="H8" s="124"/>
      <c r="I8" s="124"/>
      <c r="J8" s="134"/>
      <c r="K8" s="134"/>
      <c r="L8" s="18"/>
      <c r="M8" s="78"/>
      <c r="N8" s="78"/>
      <c r="O8" s="78"/>
      <c r="P8" s="78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</row>
    <row r="9" spans="1:166" s="116" customFormat="1" ht="15.75" customHeight="1" thickBot="1" x14ac:dyDescent="0.25">
      <c r="A9" s="138" t="s">
        <v>22</v>
      </c>
      <c r="B9" s="138" t="s">
        <v>236</v>
      </c>
      <c r="C9" s="124"/>
      <c r="D9" s="124"/>
      <c r="E9" s="124"/>
      <c r="F9" s="125"/>
      <c r="G9" s="124"/>
      <c r="H9" s="124"/>
      <c r="I9" s="124"/>
      <c r="J9" s="134"/>
      <c r="K9" s="134"/>
      <c r="L9" s="78"/>
      <c r="M9" s="78"/>
      <c r="N9" s="78"/>
      <c r="O9" s="78"/>
      <c r="P9" s="78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</row>
    <row r="10" spans="1:166" s="116" customFormat="1" ht="15.75" customHeight="1" thickBot="1" x14ac:dyDescent="0.25">
      <c r="A10" s="138" t="s">
        <v>37</v>
      </c>
      <c r="B10" s="138" t="s">
        <v>172</v>
      </c>
      <c r="C10" s="30"/>
      <c r="D10" s="30"/>
      <c r="E10" s="30"/>
      <c r="F10" s="63"/>
      <c r="G10" s="30"/>
      <c r="H10" s="30"/>
      <c r="I10" s="30"/>
      <c r="J10" s="30"/>
      <c r="K10" s="30"/>
      <c r="L10" s="78"/>
      <c r="M10" s="78"/>
      <c r="N10" s="78"/>
      <c r="O10" s="78"/>
      <c r="P10" s="78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</row>
    <row r="11" spans="1:166" s="116" customFormat="1" ht="15.75" customHeight="1" thickBot="1" x14ac:dyDescent="0.25">
      <c r="A11" s="138" t="s">
        <v>39</v>
      </c>
      <c r="B11" s="138" t="s">
        <v>173</v>
      </c>
      <c r="C11" s="30"/>
      <c r="D11" s="30"/>
      <c r="E11" s="30"/>
      <c r="F11" s="63"/>
      <c r="G11" s="30"/>
      <c r="H11" s="30"/>
      <c r="I11" s="30"/>
      <c r="J11" s="30"/>
      <c r="K11" s="30"/>
      <c r="L11" s="78"/>
      <c r="M11" s="78"/>
      <c r="N11" s="78"/>
      <c r="O11" s="78"/>
      <c r="P11" s="78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</row>
    <row r="12" spans="1:166" s="116" customFormat="1" ht="15.75" customHeight="1" thickBot="1" x14ac:dyDescent="0.25">
      <c r="A12" s="138" t="s">
        <v>42</v>
      </c>
      <c r="B12" s="138" t="s">
        <v>280</v>
      </c>
      <c r="C12" s="35">
        <f>C8-C9-C10-C11</f>
        <v>0</v>
      </c>
      <c r="D12" s="35">
        <f t="shared" ref="D12:K12" si="0">D8-D9-D10-D11</f>
        <v>0</v>
      </c>
      <c r="E12" s="35">
        <f t="shared" si="0"/>
        <v>0</v>
      </c>
      <c r="F12" s="143">
        <f t="shared" si="0"/>
        <v>0</v>
      </c>
      <c r="G12" s="35">
        <f t="shared" si="0"/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si="0"/>
        <v>0</v>
      </c>
      <c r="L12" s="78"/>
      <c r="M12" s="78"/>
      <c r="N12" s="78"/>
      <c r="O12" s="78"/>
      <c r="P12" s="78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</row>
    <row r="13" spans="1:166" s="116" customFormat="1" ht="15.75" customHeight="1" thickBot="1" x14ac:dyDescent="0.25">
      <c r="A13" s="33" t="s">
        <v>46</v>
      </c>
      <c r="B13" s="33" t="s">
        <v>281</v>
      </c>
      <c r="C13" s="124"/>
      <c r="D13" s="124"/>
      <c r="E13" s="124"/>
      <c r="F13" s="125"/>
      <c r="G13" s="124"/>
      <c r="H13" s="124"/>
      <c r="I13" s="124"/>
      <c r="J13" s="134"/>
      <c r="K13" s="134"/>
      <c r="L13" s="78"/>
      <c r="M13" s="78"/>
      <c r="N13" s="78"/>
      <c r="O13" s="78"/>
      <c r="P13" s="78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</row>
    <row r="14" spans="1:166" s="116" customFormat="1" ht="15.75" customHeight="1" thickBot="1" x14ac:dyDescent="0.25">
      <c r="A14" s="61"/>
      <c r="B14" s="61" t="s">
        <v>282</v>
      </c>
      <c r="C14" s="30"/>
      <c r="D14" s="30"/>
      <c r="E14" s="30"/>
      <c r="F14" s="63"/>
      <c r="G14" s="30"/>
      <c r="H14" s="30"/>
      <c r="I14" s="30"/>
      <c r="J14" s="30"/>
      <c r="K14" s="30"/>
      <c r="L14" s="78"/>
      <c r="M14" s="78"/>
      <c r="N14" s="78"/>
      <c r="O14" s="78"/>
      <c r="P14" s="78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</row>
    <row r="15" spans="1:166" s="116" customFormat="1" ht="15.75" customHeight="1" thickBot="1" x14ac:dyDescent="0.25">
      <c r="A15" s="33" t="s">
        <v>48</v>
      </c>
      <c r="B15" s="33" t="s">
        <v>43</v>
      </c>
      <c r="C15" s="124"/>
      <c r="D15" s="124"/>
      <c r="E15" s="124"/>
      <c r="F15" s="125"/>
      <c r="G15" s="124"/>
      <c r="H15" s="124"/>
      <c r="I15" s="124"/>
      <c r="J15" s="134"/>
      <c r="K15" s="134"/>
      <c r="L15" s="78"/>
      <c r="M15" s="78"/>
      <c r="N15" s="78"/>
      <c r="O15" s="78"/>
      <c r="P15" s="78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</row>
    <row r="16" spans="1:166" s="116" customFormat="1" ht="15.75" customHeight="1" thickBot="1" x14ac:dyDescent="0.25">
      <c r="A16" s="61"/>
      <c r="B16" s="61" t="s">
        <v>282</v>
      </c>
      <c r="C16" s="30"/>
      <c r="D16" s="30"/>
      <c r="E16" s="30"/>
      <c r="F16" s="63"/>
      <c r="G16" s="30"/>
      <c r="H16" s="30"/>
      <c r="I16" s="30"/>
      <c r="J16" s="30"/>
      <c r="K16" s="30"/>
      <c r="L16" s="78"/>
      <c r="M16" s="78"/>
      <c r="N16" s="78"/>
      <c r="O16" s="78"/>
      <c r="P16" s="78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</row>
    <row r="17" spans="1:166" s="116" customFormat="1" ht="15.75" customHeight="1" thickBot="1" x14ac:dyDescent="0.25">
      <c r="A17" s="33" t="s">
        <v>53</v>
      </c>
      <c r="B17" s="33" t="s">
        <v>285</v>
      </c>
      <c r="C17" s="34">
        <f>C18+C20+C22+C24</f>
        <v>0</v>
      </c>
      <c r="D17" s="34">
        <f t="shared" ref="D17:K17" si="1">D18+D20+D22+D24</f>
        <v>0</v>
      </c>
      <c r="E17" s="34">
        <f t="shared" si="1"/>
        <v>0</v>
      </c>
      <c r="F17" s="125">
        <f t="shared" si="1"/>
        <v>0</v>
      </c>
      <c r="G17" s="34">
        <f t="shared" si="1"/>
        <v>0</v>
      </c>
      <c r="H17" s="34">
        <f t="shared" si="1"/>
        <v>0</v>
      </c>
      <c r="I17" s="34">
        <f t="shared" si="1"/>
        <v>0</v>
      </c>
      <c r="J17" s="34">
        <f t="shared" si="1"/>
        <v>0</v>
      </c>
      <c r="K17" s="34">
        <f t="shared" si="1"/>
        <v>0</v>
      </c>
      <c r="L17" s="78"/>
      <c r="M17" s="78"/>
      <c r="N17" s="78"/>
      <c r="O17" s="78"/>
      <c r="P17" s="78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</row>
    <row r="18" spans="1:166" s="116" customFormat="1" ht="15.75" customHeight="1" thickBot="1" x14ac:dyDescent="0.25">
      <c r="A18" s="61" t="s">
        <v>14</v>
      </c>
      <c r="B18" s="61" t="s">
        <v>283</v>
      </c>
      <c r="C18" s="30"/>
      <c r="D18" s="30"/>
      <c r="E18" s="30">
        <v>0</v>
      </c>
      <c r="F18" s="63"/>
      <c r="G18" s="30"/>
      <c r="H18" s="30"/>
      <c r="I18" s="30"/>
      <c r="J18" s="30"/>
      <c r="K18" s="30"/>
      <c r="L18" s="78"/>
      <c r="M18" s="78"/>
      <c r="N18" s="78"/>
      <c r="O18" s="78"/>
      <c r="P18" s="78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</row>
    <row r="19" spans="1:166" s="116" customFormat="1" ht="15.75" customHeight="1" thickBot="1" x14ac:dyDescent="0.25">
      <c r="A19" s="61"/>
      <c r="B19" s="60" t="s">
        <v>284</v>
      </c>
      <c r="C19" s="30"/>
      <c r="D19" s="30"/>
      <c r="E19" s="30"/>
      <c r="F19" s="63"/>
      <c r="G19" s="30"/>
      <c r="H19" s="30"/>
      <c r="I19" s="30"/>
      <c r="J19" s="30"/>
      <c r="K19" s="30"/>
      <c r="L19" s="78"/>
      <c r="M19" s="78"/>
      <c r="N19" s="78"/>
      <c r="O19" s="78"/>
      <c r="P19" s="78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</row>
    <row r="20" spans="1:166" s="116" customFormat="1" ht="15.75" customHeight="1" thickBot="1" x14ac:dyDescent="0.25">
      <c r="A20" s="61" t="s">
        <v>16</v>
      </c>
      <c r="B20" s="61" t="s">
        <v>51</v>
      </c>
      <c r="C20" s="30"/>
      <c r="D20" s="30"/>
      <c r="E20" s="30"/>
      <c r="F20" s="63"/>
      <c r="G20" s="30"/>
      <c r="H20" s="30"/>
      <c r="I20" s="30"/>
      <c r="J20" s="30"/>
      <c r="K20" s="30"/>
      <c r="L20" s="78"/>
      <c r="M20" s="78"/>
      <c r="N20" s="78"/>
      <c r="O20" s="78"/>
      <c r="P20" s="78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</row>
    <row r="21" spans="1:166" s="116" customFormat="1" ht="15.75" customHeight="1" thickBot="1" x14ac:dyDescent="0.25">
      <c r="A21" s="61"/>
      <c r="B21" s="61" t="s">
        <v>13</v>
      </c>
      <c r="C21" s="30"/>
      <c r="D21" s="30"/>
      <c r="E21" s="30"/>
      <c r="F21" s="63"/>
      <c r="G21" s="30"/>
      <c r="H21" s="30"/>
      <c r="I21" s="30"/>
      <c r="J21" s="30"/>
      <c r="K21" s="30"/>
      <c r="L21" s="78"/>
      <c r="M21" s="78"/>
      <c r="N21" s="78"/>
      <c r="O21" s="78"/>
      <c r="P21" s="78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</row>
    <row r="22" spans="1:166" s="116" customFormat="1" ht="15.75" customHeight="1" thickBot="1" x14ac:dyDescent="0.25">
      <c r="A22" s="61" t="s">
        <v>18</v>
      </c>
      <c r="B22" s="61" t="s">
        <v>195</v>
      </c>
      <c r="C22" s="30"/>
      <c r="D22" s="30"/>
      <c r="E22" s="30"/>
      <c r="F22" s="63"/>
      <c r="G22" s="30"/>
      <c r="H22" s="30"/>
      <c r="I22" s="30"/>
      <c r="J22" s="30"/>
      <c r="K22" s="30"/>
      <c r="L22" s="78"/>
      <c r="M22" s="78"/>
      <c r="N22" s="78"/>
      <c r="O22" s="78"/>
      <c r="P22" s="78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</row>
    <row r="23" spans="1:166" s="116" customFormat="1" ht="15.75" customHeight="1" thickBot="1" x14ac:dyDescent="0.25">
      <c r="A23" s="61"/>
      <c r="B23" s="61" t="s">
        <v>196</v>
      </c>
      <c r="C23" s="30"/>
      <c r="D23" s="30"/>
      <c r="E23" s="30"/>
      <c r="F23" s="63"/>
      <c r="G23" s="30"/>
      <c r="H23" s="30"/>
      <c r="I23" s="30"/>
      <c r="J23" s="30"/>
      <c r="K23" s="30"/>
      <c r="L23" s="78"/>
      <c r="M23" s="78"/>
      <c r="N23" s="78"/>
      <c r="O23" s="78"/>
      <c r="P23" s="78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</row>
    <row r="24" spans="1:166" s="116" customFormat="1" ht="15.75" customHeight="1" thickBot="1" x14ac:dyDescent="0.25">
      <c r="A24" s="61" t="s">
        <v>20</v>
      </c>
      <c r="B24" s="61" t="s">
        <v>197</v>
      </c>
      <c r="C24" s="30"/>
      <c r="D24" s="30"/>
      <c r="E24" s="30"/>
      <c r="F24" s="63"/>
      <c r="G24" s="30"/>
      <c r="H24" s="30"/>
      <c r="I24" s="30"/>
      <c r="J24" s="30"/>
      <c r="K24" s="30"/>
      <c r="L24" s="78"/>
      <c r="M24" s="78"/>
      <c r="N24" s="78"/>
      <c r="O24" s="78"/>
      <c r="P24" s="78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</row>
    <row r="25" spans="1:166" s="120" customFormat="1" ht="15.75" customHeight="1" thickBot="1" x14ac:dyDescent="0.25">
      <c r="A25" s="33" t="s">
        <v>14</v>
      </c>
      <c r="B25" s="33" t="s">
        <v>286</v>
      </c>
      <c r="C25" s="34">
        <f>C26+C28+C30</f>
        <v>0</v>
      </c>
      <c r="D25" s="34">
        <f t="shared" ref="D25:K25" si="2">D26+D28+D30</f>
        <v>0</v>
      </c>
      <c r="E25" s="34">
        <f t="shared" si="2"/>
        <v>0</v>
      </c>
      <c r="F25" s="125">
        <f t="shared" si="2"/>
        <v>0</v>
      </c>
      <c r="G25" s="34">
        <f t="shared" si="2"/>
        <v>0</v>
      </c>
      <c r="H25" s="34">
        <f t="shared" si="2"/>
        <v>0</v>
      </c>
      <c r="I25" s="34">
        <f t="shared" si="2"/>
        <v>0</v>
      </c>
      <c r="J25" s="34">
        <f t="shared" si="2"/>
        <v>0</v>
      </c>
      <c r="K25" s="34">
        <f t="shared" si="2"/>
        <v>0</v>
      </c>
      <c r="L25" s="78"/>
      <c r="M25" s="78"/>
      <c r="N25" s="78"/>
      <c r="O25" s="78"/>
      <c r="P25" s="78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</row>
    <row r="26" spans="1:166" s="116" customFormat="1" ht="15.75" customHeight="1" thickBot="1" x14ac:dyDescent="0.25">
      <c r="A26" s="61" t="s">
        <v>14</v>
      </c>
      <c r="B26" s="61" t="s">
        <v>51</v>
      </c>
      <c r="C26" s="30"/>
      <c r="D26" s="30"/>
      <c r="E26" s="30"/>
      <c r="F26" s="63"/>
      <c r="G26" s="30"/>
      <c r="H26" s="30"/>
      <c r="I26" s="30"/>
      <c r="J26" s="30"/>
      <c r="K26" s="30"/>
      <c r="L26" s="78"/>
      <c r="M26" s="78"/>
      <c r="N26" s="78"/>
      <c r="O26" s="78"/>
      <c r="P26" s="78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</row>
    <row r="27" spans="1:166" s="116" customFormat="1" ht="15.75" customHeight="1" thickBot="1" x14ac:dyDescent="0.25">
      <c r="A27" s="61"/>
      <c r="B27" s="60" t="s">
        <v>55</v>
      </c>
      <c r="C27" s="30"/>
      <c r="D27" s="30"/>
      <c r="E27" s="30"/>
      <c r="F27" s="63"/>
      <c r="G27" s="30"/>
      <c r="H27" s="30"/>
      <c r="I27" s="30"/>
      <c r="J27" s="30"/>
      <c r="K27" s="30"/>
      <c r="L27" s="78"/>
      <c r="M27" s="78"/>
      <c r="N27" s="78"/>
      <c r="O27" s="78"/>
      <c r="P27" s="78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</row>
    <row r="28" spans="1:166" s="116" customFormat="1" ht="15.75" customHeight="1" thickBot="1" x14ac:dyDescent="0.25">
      <c r="A28" s="61" t="s">
        <v>16</v>
      </c>
      <c r="B28" s="61" t="s">
        <v>198</v>
      </c>
      <c r="C28" s="30"/>
      <c r="D28" s="30"/>
      <c r="E28" s="30"/>
      <c r="F28" s="63"/>
      <c r="G28" s="30"/>
      <c r="H28" s="30"/>
      <c r="I28" s="30"/>
      <c r="J28" s="30"/>
      <c r="K28" s="30"/>
      <c r="L28" s="78"/>
      <c r="M28" s="78"/>
      <c r="N28" s="78"/>
      <c r="O28" s="78"/>
      <c r="P28" s="78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</row>
    <row r="29" spans="1:166" s="116" customFormat="1" ht="15.75" customHeight="1" thickBot="1" x14ac:dyDescent="0.25">
      <c r="A29" s="61"/>
      <c r="B29" s="61" t="s">
        <v>196</v>
      </c>
      <c r="C29" s="30"/>
      <c r="D29" s="30"/>
      <c r="E29" s="30"/>
      <c r="F29" s="63"/>
      <c r="G29" s="30"/>
      <c r="H29" s="30"/>
      <c r="I29" s="30"/>
      <c r="J29" s="30"/>
      <c r="K29" s="30"/>
      <c r="L29" s="78"/>
      <c r="M29" s="78"/>
      <c r="N29" s="78"/>
      <c r="O29" s="78"/>
      <c r="P29" s="78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</row>
    <row r="30" spans="1:166" s="116" customFormat="1" ht="15.75" customHeight="1" thickBot="1" x14ac:dyDescent="0.25">
      <c r="A30" s="61" t="s">
        <v>18</v>
      </c>
      <c r="B30" s="61" t="s">
        <v>197</v>
      </c>
      <c r="C30" s="30"/>
      <c r="D30" s="30"/>
      <c r="E30" s="30"/>
      <c r="F30" s="63"/>
      <c r="G30" s="30"/>
      <c r="H30" s="30"/>
      <c r="I30" s="30"/>
      <c r="J30" s="30"/>
      <c r="K30" s="30"/>
      <c r="L30" s="78"/>
      <c r="M30" s="78"/>
      <c r="N30" s="78"/>
      <c r="O30" s="78"/>
      <c r="P30" s="78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</row>
    <row r="31" spans="1:166" s="121" customFormat="1" ht="15.75" customHeight="1" thickBot="1" x14ac:dyDescent="0.25">
      <c r="A31" s="33" t="s">
        <v>287</v>
      </c>
      <c r="B31" s="33" t="s">
        <v>288</v>
      </c>
      <c r="C31" s="34">
        <f>C12+C13-C15+C17-C25</f>
        <v>0</v>
      </c>
      <c r="D31" s="34">
        <f t="shared" ref="D31:K31" si="3">D12+D13-D15+D17-D25</f>
        <v>0</v>
      </c>
      <c r="E31" s="34">
        <f t="shared" si="3"/>
        <v>0</v>
      </c>
      <c r="F31" s="125">
        <f t="shared" si="3"/>
        <v>0</v>
      </c>
      <c r="G31" s="34">
        <f t="shared" si="3"/>
        <v>0</v>
      </c>
      <c r="H31" s="34">
        <f t="shared" si="3"/>
        <v>0</v>
      </c>
      <c r="I31" s="34">
        <f t="shared" si="3"/>
        <v>0</v>
      </c>
      <c r="J31" s="34">
        <f t="shared" si="3"/>
        <v>0</v>
      </c>
      <c r="K31" s="34">
        <f t="shared" si="3"/>
        <v>0</v>
      </c>
      <c r="L31" s="78"/>
      <c r="M31" s="78"/>
      <c r="N31" s="78"/>
      <c r="O31" s="78"/>
      <c r="P31" s="78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118"/>
      <c r="EC31" s="118"/>
      <c r="ED31" s="118"/>
      <c r="EE31" s="118"/>
      <c r="EF31" s="118"/>
      <c r="EG31" s="118"/>
      <c r="EH31" s="118"/>
      <c r="EI31" s="118"/>
      <c r="EJ31" s="118"/>
      <c r="EK31" s="118"/>
      <c r="EL31" s="118"/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/>
      <c r="FF31" s="118"/>
      <c r="FG31" s="118"/>
      <c r="FH31" s="118"/>
      <c r="FI31" s="118"/>
      <c r="FJ31" s="118"/>
    </row>
    <row r="32" spans="1:166" s="115" customFormat="1" ht="15.75" customHeight="1" thickBot="1" x14ac:dyDescent="0.25">
      <c r="A32" s="31" t="s">
        <v>57</v>
      </c>
      <c r="B32" s="31" t="s">
        <v>59</v>
      </c>
      <c r="C32" s="32"/>
      <c r="D32" s="32"/>
      <c r="E32" s="32"/>
      <c r="F32" s="63"/>
      <c r="G32" s="32"/>
      <c r="H32" s="32"/>
      <c r="I32" s="32"/>
      <c r="J32" s="32"/>
      <c r="K32" s="32"/>
      <c r="L32" s="78"/>
      <c r="M32" s="78"/>
      <c r="N32" s="78"/>
      <c r="O32" s="78"/>
      <c r="P32" s="78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</row>
    <row r="33" spans="1:166" s="121" customFormat="1" ht="15.75" customHeight="1" thickBot="1" x14ac:dyDescent="0.25">
      <c r="A33" s="33" t="s">
        <v>58</v>
      </c>
      <c r="B33" s="33" t="s">
        <v>289</v>
      </c>
      <c r="C33" s="34">
        <f>C31-C32</f>
        <v>0</v>
      </c>
      <c r="D33" s="34">
        <f t="shared" ref="D33:K33" si="4">D31-D32</f>
        <v>0</v>
      </c>
      <c r="E33" s="34">
        <f t="shared" si="4"/>
        <v>0</v>
      </c>
      <c r="F33" s="125">
        <f t="shared" si="4"/>
        <v>0</v>
      </c>
      <c r="G33" s="34">
        <f t="shared" si="4"/>
        <v>0</v>
      </c>
      <c r="H33" s="34">
        <f t="shared" si="4"/>
        <v>0</v>
      </c>
      <c r="I33" s="34">
        <f t="shared" si="4"/>
        <v>0</v>
      </c>
      <c r="J33" s="34">
        <f t="shared" si="4"/>
        <v>0</v>
      </c>
      <c r="K33" s="34">
        <f t="shared" si="4"/>
        <v>0</v>
      </c>
      <c r="L33" s="78"/>
      <c r="M33" s="78"/>
      <c r="N33" s="78"/>
      <c r="O33" s="78"/>
      <c r="P33" s="78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</row>
    <row r="34" spans="1:166" s="119" customFormat="1" ht="15.75" customHeight="1" thickBot="1" x14ac:dyDescent="0.25">
      <c r="A34" s="31" t="s">
        <v>60</v>
      </c>
      <c r="B34" s="31" t="s">
        <v>64</v>
      </c>
      <c r="C34" s="124"/>
      <c r="D34" s="124"/>
      <c r="E34" s="124"/>
      <c r="F34" s="125"/>
      <c r="G34" s="124"/>
      <c r="H34" s="124"/>
      <c r="I34" s="124"/>
      <c r="J34" s="124"/>
      <c r="K34" s="124"/>
      <c r="L34" s="78"/>
      <c r="M34" s="78"/>
      <c r="N34" s="78"/>
      <c r="O34" s="78"/>
      <c r="P34" s="78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</row>
    <row r="35" spans="1:166" s="119" customFormat="1" ht="15.75" customHeight="1" thickBot="1" x14ac:dyDescent="0.25">
      <c r="A35" s="33" t="s">
        <v>62</v>
      </c>
      <c r="B35" s="33" t="s">
        <v>344</v>
      </c>
      <c r="C35" s="34">
        <f>C33-C34</f>
        <v>0</v>
      </c>
      <c r="D35" s="34">
        <f t="shared" ref="D35:K35" si="5">D33-D34</f>
        <v>0</v>
      </c>
      <c r="E35" s="34">
        <f t="shared" si="5"/>
        <v>0</v>
      </c>
      <c r="F35" s="34">
        <f t="shared" si="5"/>
        <v>0</v>
      </c>
      <c r="G35" s="34">
        <f t="shared" si="5"/>
        <v>0</v>
      </c>
      <c r="H35" s="34">
        <f t="shared" si="5"/>
        <v>0</v>
      </c>
      <c r="I35" s="34">
        <f t="shared" si="5"/>
        <v>0</v>
      </c>
      <c r="J35" s="34">
        <f t="shared" si="5"/>
        <v>0</v>
      </c>
      <c r="K35" s="34">
        <f t="shared" si="5"/>
        <v>0</v>
      </c>
      <c r="L35" s="78"/>
      <c r="M35" s="78"/>
      <c r="N35" s="78"/>
      <c r="O35" s="78"/>
      <c r="P35" s="78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</row>
    <row r="36" spans="1:166" s="119" customFormat="1" ht="15.75" thickBot="1" x14ac:dyDescent="0.25">
      <c r="A36" s="19"/>
      <c r="B36" s="53" t="s">
        <v>66</v>
      </c>
      <c r="C36" s="89"/>
      <c r="D36" s="89"/>
      <c r="E36" s="89"/>
      <c r="F36" s="89"/>
      <c r="G36" s="89"/>
      <c r="H36" s="89"/>
      <c r="I36" s="89"/>
      <c r="J36" s="89"/>
      <c r="K36" s="89"/>
      <c r="L36" s="78"/>
      <c r="M36" s="78"/>
      <c r="N36" s="78"/>
      <c r="O36" s="78"/>
      <c r="P36" s="78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</row>
    <row r="37" spans="1:166" s="119" customFormat="1" ht="15.75" thickBot="1" x14ac:dyDescent="0.25">
      <c r="A37" s="52" t="s">
        <v>63</v>
      </c>
      <c r="B37" s="52" t="s">
        <v>346</v>
      </c>
      <c r="C37" s="150"/>
      <c r="D37" s="150"/>
      <c r="E37" s="150"/>
      <c r="F37" s="150"/>
      <c r="G37" s="150"/>
      <c r="H37" s="150"/>
      <c r="I37" s="150"/>
      <c r="J37" s="150"/>
      <c r="K37" s="150"/>
      <c r="L37" s="78"/>
      <c r="M37" s="78"/>
      <c r="N37" s="78"/>
      <c r="O37" s="78"/>
      <c r="P37" s="78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</row>
    <row r="38" spans="1:166" s="2" customFormat="1" ht="21.75" customHeight="1" x14ac:dyDescent="0.2">
      <c r="A38" s="122" t="s">
        <v>0</v>
      </c>
      <c r="B38" s="50"/>
      <c r="C38" s="92"/>
      <c r="D38" s="92"/>
      <c r="E38" s="92"/>
      <c r="F38" s="92"/>
      <c r="G38" s="92"/>
      <c r="H38" s="92"/>
      <c r="I38" s="92"/>
      <c r="J38" s="73"/>
      <c r="K38" s="92"/>
      <c r="L38" s="78"/>
      <c r="M38" s="78"/>
      <c r="N38" s="78"/>
      <c r="O38" s="78"/>
      <c r="P38" s="78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</row>
    <row r="39" spans="1:166" s="2" customFormat="1" ht="39" customHeight="1" x14ac:dyDescent="0.2">
      <c r="A39" s="9"/>
      <c r="B39" s="55">
        <f>B2</f>
        <v>0</v>
      </c>
      <c r="C39" s="6"/>
      <c r="D39" s="6"/>
      <c r="E39" s="6"/>
      <c r="F39" s="6"/>
      <c r="G39" s="6"/>
      <c r="H39" s="6"/>
      <c r="I39" s="6"/>
      <c r="J39" s="6"/>
      <c r="K39" s="6"/>
      <c r="L39" s="78"/>
      <c r="M39" s="78"/>
      <c r="N39" s="78"/>
      <c r="O39" s="78"/>
      <c r="P39" s="78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</row>
    <row r="40" spans="1:166" s="2" customFormat="1" x14ac:dyDescent="0.2">
      <c r="A40" s="9"/>
      <c r="B40" s="55"/>
      <c r="C40" s="6"/>
      <c r="D40" s="6"/>
      <c r="E40" s="6"/>
      <c r="F40" s="6"/>
      <c r="G40" s="6"/>
      <c r="H40" s="6"/>
      <c r="I40" s="6"/>
      <c r="J40" s="6"/>
      <c r="K40" s="6"/>
      <c r="L40" s="78"/>
      <c r="M40" s="78"/>
      <c r="N40" s="78"/>
      <c r="O40" s="78"/>
      <c r="P40" s="78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</row>
    <row r="41" spans="1:166" s="2" customFormat="1" ht="16.5" thickBot="1" x14ac:dyDescent="0.25">
      <c r="A41" s="164" t="s">
        <v>67</v>
      </c>
      <c r="B41" s="164"/>
      <c r="C41" s="7"/>
      <c r="D41" s="7"/>
      <c r="E41" s="7"/>
      <c r="F41" s="7"/>
      <c r="G41" s="7"/>
      <c r="H41" s="7"/>
      <c r="I41" s="7"/>
      <c r="J41" s="7"/>
      <c r="K41" s="17"/>
      <c r="L41" s="78"/>
      <c r="M41" s="78"/>
      <c r="N41" s="78"/>
      <c r="O41" s="78"/>
      <c r="P41" s="78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</row>
    <row r="42" spans="1:166" s="2" customFormat="1" ht="33" customHeight="1" thickBot="1" x14ac:dyDescent="0.25">
      <c r="A42" s="41"/>
      <c r="B42" s="42" t="s">
        <v>68</v>
      </c>
      <c r="C42" s="43" t="str">
        <f>C6</f>
        <v>2018</v>
      </c>
      <c r="D42" s="43"/>
      <c r="E42" s="43" t="str">
        <f t="shared" ref="E42:K43" si="6">E6</f>
        <v>2019</v>
      </c>
      <c r="F42" s="42">
        <f t="shared" si="6"/>
        <v>0</v>
      </c>
      <c r="G42" s="43" t="str">
        <f t="shared" si="6"/>
        <v>2020</v>
      </c>
      <c r="H42" s="43" t="str">
        <f t="shared" si="6"/>
        <v>2021</v>
      </c>
      <c r="I42" s="43" t="str">
        <f t="shared" si="6"/>
        <v>2022</v>
      </c>
      <c r="J42" s="38" t="str">
        <f t="shared" si="6"/>
        <v>2023</v>
      </c>
      <c r="K42" s="44" t="str">
        <f t="shared" si="6"/>
        <v>2024</v>
      </c>
      <c r="L42" s="78"/>
      <c r="M42" s="78"/>
      <c r="N42" s="78"/>
      <c r="O42" s="78"/>
      <c r="P42" s="78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</row>
    <row r="43" spans="1:166" s="2" customFormat="1" ht="15.75" customHeight="1" thickBot="1" x14ac:dyDescent="0.25">
      <c r="A43" s="41"/>
      <c r="B43" s="42" t="s">
        <v>69</v>
      </c>
      <c r="C43" s="43">
        <f>C7</f>
        <v>360</v>
      </c>
      <c r="D43" s="43"/>
      <c r="E43" s="43">
        <f t="shared" si="6"/>
        <v>360</v>
      </c>
      <c r="F43" s="43">
        <f t="shared" si="6"/>
        <v>0</v>
      </c>
      <c r="G43" s="43">
        <f t="shared" si="6"/>
        <v>360</v>
      </c>
      <c r="H43" s="43">
        <f t="shared" si="6"/>
        <v>360</v>
      </c>
      <c r="I43" s="43">
        <f t="shared" si="6"/>
        <v>360</v>
      </c>
      <c r="J43" s="38">
        <f t="shared" si="6"/>
        <v>360</v>
      </c>
      <c r="K43" s="38">
        <f t="shared" si="6"/>
        <v>360</v>
      </c>
      <c r="L43" s="78"/>
      <c r="M43" s="78"/>
      <c r="N43" s="78"/>
      <c r="O43" s="78"/>
      <c r="P43" s="78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</row>
    <row r="44" spans="1:166" s="123" customFormat="1" ht="15.75" customHeight="1" thickBot="1" x14ac:dyDescent="0.25">
      <c r="A44" s="94" t="s">
        <v>12</v>
      </c>
      <c r="B44" s="64" t="s">
        <v>70</v>
      </c>
      <c r="C44" s="45">
        <f t="shared" ref="C44:K44" si="7">C45+C46+C49+C50+C53</f>
        <v>0</v>
      </c>
      <c r="D44" s="45">
        <f t="shared" si="7"/>
        <v>0</v>
      </c>
      <c r="E44" s="45">
        <f t="shared" si="7"/>
        <v>0</v>
      </c>
      <c r="F44" s="136">
        <f t="shared" si="7"/>
        <v>0</v>
      </c>
      <c r="G44" s="45">
        <f t="shared" si="7"/>
        <v>0</v>
      </c>
      <c r="H44" s="45">
        <f t="shared" si="7"/>
        <v>0</v>
      </c>
      <c r="I44" s="45">
        <f t="shared" si="7"/>
        <v>0</v>
      </c>
      <c r="J44" s="46">
        <f t="shared" si="7"/>
        <v>0</v>
      </c>
      <c r="K44" s="46">
        <f t="shared" si="7"/>
        <v>0</v>
      </c>
      <c r="L44" s="78"/>
      <c r="M44" s="78"/>
      <c r="N44" s="78"/>
      <c r="O44" s="78"/>
      <c r="P44" s="78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</row>
    <row r="45" spans="1:166" s="123" customFormat="1" ht="15.75" customHeight="1" thickBot="1" x14ac:dyDescent="0.25">
      <c r="A45" s="96" t="s">
        <v>14</v>
      </c>
      <c r="B45" s="65" t="s">
        <v>261</v>
      </c>
      <c r="C45" s="124"/>
      <c r="D45" s="124"/>
      <c r="E45" s="124"/>
      <c r="F45" s="125"/>
      <c r="G45" s="124"/>
      <c r="H45" s="124"/>
      <c r="I45" s="124"/>
      <c r="J45" s="134"/>
      <c r="K45" s="134"/>
      <c r="L45" s="78"/>
      <c r="M45" s="78"/>
      <c r="N45" s="78"/>
      <c r="O45" s="78"/>
      <c r="P45" s="78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</row>
    <row r="46" spans="1:166" s="2" customFormat="1" ht="15.75" customHeight="1" thickBot="1" x14ac:dyDescent="0.25">
      <c r="A46" s="96" t="s">
        <v>16</v>
      </c>
      <c r="B46" s="65" t="s">
        <v>262</v>
      </c>
      <c r="C46" s="124"/>
      <c r="D46" s="124"/>
      <c r="E46" s="124"/>
      <c r="F46" s="125"/>
      <c r="G46" s="124"/>
      <c r="H46" s="124"/>
      <c r="I46" s="124"/>
      <c r="J46" s="134"/>
      <c r="K46" s="134"/>
      <c r="L46" s="78"/>
      <c r="M46" s="78"/>
      <c r="N46" s="78"/>
      <c r="O46" s="78"/>
      <c r="P46" s="78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</row>
    <row r="47" spans="1:166" s="2" customFormat="1" ht="15.75" customHeight="1" thickBot="1" x14ac:dyDescent="0.25">
      <c r="A47" s="101"/>
      <c r="B47" s="62" t="s">
        <v>81</v>
      </c>
      <c r="C47" s="124"/>
      <c r="D47" s="124"/>
      <c r="E47" s="124"/>
      <c r="F47" s="125"/>
      <c r="G47" s="124"/>
      <c r="H47" s="124"/>
      <c r="I47" s="124"/>
      <c r="J47" s="134"/>
      <c r="K47" s="134"/>
      <c r="L47" s="78"/>
      <c r="M47" s="78"/>
      <c r="N47" s="78"/>
      <c r="O47" s="78"/>
      <c r="P47" s="78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</row>
    <row r="48" spans="1:166" s="2" customFormat="1" ht="15.75" customHeight="1" thickBot="1" x14ac:dyDescent="0.25">
      <c r="A48" s="97"/>
      <c r="B48" s="66" t="s">
        <v>203</v>
      </c>
      <c r="C48" s="30"/>
      <c r="D48" s="30"/>
      <c r="E48" s="30"/>
      <c r="F48" s="63"/>
      <c r="G48" s="30"/>
      <c r="H48" s="30"/>
      <c r="I48" s="30"/>
      <c r="J48" s="30"/>
      <c r="K48" s="30"/>
      <c r="L48" s="78"/>
      <c r="M48" s="78"/>
      <c r="N48" s="78"/>
      <c r="O48" s="78"/>
      <c r="P48" s="78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</row>
    <row r="49" spans="1:166" s="2" customFormat="1" ht="15.75" customHeight="1" thickBot="1" x14ac:dyDescent="0.25">
      <c r="A49" s="96" t="s">
        <v>18</v>
      </c>
      <c r="B49" s="68" t="s">
        <v>263</v>
      </c>
      <c r="C49" s="124"/>
      <c r="D49" s="124"/>
      <c r="E49" s="124"/>
      <c r="F49" s="125"/>
      <c r="G49" s="124"/>
      <c r="H49" s="124"/>
      <c r="I49" s="124"/>
      <c r="J49" s="134"/>
      <c r="K49" s="134"/>
      <c r="L49" s="78"/>
      <c r="M49" s="78"/>
      <c r="N49" s="78"/>
      <c r="O49" s="78"/>
      <c r="P49" s="78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</row>
    <row r="50" spans="1:166" s="123" customFormat="1" ht="15.75" customHeight="1" thickBot="1" x14ac:dyDescent="0.25">
      <c r="A50" s="96" t="s">
        <v>20</v>
      </c>
      <c r="B50" s="68" t="s">
        <v>264</v>
      </c>
      <c r="C50" s="124"/>
      <c r="D50" s="124"/>
      <c r="E50" s="124"/>
      <c r="F50" s="125"/>
      <c r="G50" s="124"/>
      <c r="H50" s="124"/>
      <c r="I50" s="124"/>
      <c r="J50" s="134"/>
      <c r="K50" s="134"/>
      <c r="L50" s="78"/>
      <c r="M50" s="78"/>
      <c r="N50" s="78"/>
      <c r="O50" s="78"/>
      <c r="P50" s="78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</row>
    <row r="51" spans="1:166" s="5" customFormat="1" ht="15.75" customHeight="1" thickBot="1" x14ac:dyDescent="0.25">
      <c r="A51" s="97"/>
      <c r="B51" s="66" t="s">
        <v>89</v>
      </c>
      <c r="C51" s="30"/>
      <c r="D51" s="30"/>
      <c r="E51" s="30"/>
      <c r="F51" s="63"/>
      <c r="G51" s="30"/>
      <c r="H51" s="30"/>
      <c r="I51" s="30"/>
      <c r="J51" s="30"/>
      <c r="K51" s="30"/>
      <c r="L51" s="78"/>
      <c r="M51" s="78"/>
      <c r="N51" s="78"/>
      <c r="O51" s="78"/>
      <c r="P51" s="78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</row>
    <row r="52" spans="1:166" s="2" customFormat="1" ht="15.75" customHeight="1" thickBot="1" x14ac:dyDescent="0.25">
      <c r="A52" s="101"/>
      <c r="B52" s="62" t="s">
        <v>91</v>
      </c>
      <c r="C52" s="124"/>
      <c r="D52" s="124"/>
      <c r="E52" s="124"/>
      <c r="F52" s="125"/>
      <c r="G52" s="124"/>
      <c r="H52" s="124"/>
      <c r="I52" s="124"/>
      <c r="J52" s="124"/>
      <c r="K52" s="124"/>
      <c r="L52" s="78"/>
      <c r="M52" s="78"/>
      <c r="N52" s="78"/>
      <c r="O52" s="78"/>
      <c r="P52" s="78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</row>
    <row r="53" spans="1:166" s="2" customFormat="1" ht="15.75" customHeight="1" thickBot="1" x14ac:dyDescent="0.25">
      <c r="A53" s="96" t="s">
        <v>29</v>
      </c>
      <c r="B53" s="68" t="s">
        <v>99</v>
      </c>
      <c r="C53" s="124"/>
      <c r="D53" s="124"/>
      <c r="E53" s="124"/>
      <c r="F53" s="125"/>
      <c r="G53" s="124"/>
      <c r="H53" s="124"/>
      <c r="I53" s="124"/>
      <c r="J53" s="134"/>
      <c r="K53" s="134"/>
      <c r="L53" s="78"/>
      <c r="M53" s="78"/>
      <c r="N53" s="78"/>
      <c r="O53" s="78"/>
      <c r="P53" s="78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</row>
    <row r="54" spans="1:166" s="2" customFormat="1" ht="15.75" customHeight="1" thickBot="1" x14ac:dyDescent="0.25">
      <c r="A54" s="94" t="s">
        <v>22</v>
      </c>
      <c r="B54" s="70" t="s">
        <v>102</v>
      </c>
      <c r="C54" s="45">
        <f t="shared" ref="C54:K54" si="8">C55+C56+C60+C63</f>
        <v>0</v>
      </c>
      <c r="D54" s="45">
        <f t="shared" si="8"/>
        <v>0</v>
      </c>
      <c r="E54" s="45">
        <f t="shared" si="8"/>
        <v>0</v>
      </c>
      <c r="F54" s="136">
        <f t="shared" si="8"/>
        <v>0</v>
      </c>
      <c r="G54" s="45">
        <f t="shared" si="8"/>
        <v>0</v>
      </c>
      <c r="H54" s="45">
        <f t="shared" si="8"/>
        <v>0</v>
      </c>
      <c r="I54" s="45">
        <f t="shared" si="8"/>
        <v>0</v>
      </c>
      <c r="J54" s="46">
        <f t="shared" si="8"/>
        <v>0</v>
      </c>
      <c r="K54" s="46">
        <f t="shared" si="8"/>
        <v>0</v>
      </c>
      <c r="L54" s="78"/>
      <c r="M54" s="78"/>
      <c r="N54" s="78"/>
      <c r="O54" s="78"/>
      <c r="P54" s="78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</row>
    <row r="55" spans="1:166" s="2" customFormat="1" ht="15.75" customHeight="1" thickBot="1" x14ac:dyDescent="0.25">
      <c r="A55" s="96" t="s">
        <v>14</v>
      </c>
      <c r="B55" s="68" t="s">
        <v>265</v>
      </c>
      <c r="C55" s="124"/>
      <c r="D55" s="124"/>
      <c r="E55" s="124"/>
      <c r="F55" s="125"/>
      <c r="G55" s="124"/>
      <c r="H55" s="124"/>
      <c r="I55" s="124"/>
      <c r="J55" s="134"/>
      <c r="K55" s="134"/>
      <c r="L55" s="78"/>
      <c r="M55" s="78"/>
      <c r="N55" s="78"/>
      <c r="O55" s="78"/>
      <c r="P55" s="78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</row>
    <row r="56" spans="1:166" s="2" customFormat="1" ht="15.75" customHeight="1" thickBot="1" x14ac:dyDescent="0.25">
      <c r="A56" s="96" t="s">
        <v>109</v>
      </c>
      <c r="B56" s="68" t="s">
        <v>266</v>
      </c>
      <c r="C56" s="124"/>
      <c r="D56" s="124"/>
      <c r="E56" s="124"/>
      <c r="F56" s="125"/>
      <c r="G56" s="124"/>
      <c r="H56" s="124"/>
      <c r="I56" s="124"/>
      <c r="J56" s="134"/>
      <c r="K56" s="134"/>
      <c r="L56" s="78"/>
      <c r="M56" s="78"/>
      <c r="N56" s="78"/>
      <c r="O56" s="78"/>
      <c r="P56" s="78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</row>
    <row r="57" spans="1:166" s="2" customFormat="1" ht="15.75" customHeight="1" thickBot="1" x14ac:dyDescent="0.25">
      <c r="A57" s="98"/>
      <c r="B57" s="69" t="s">
        <v>267</v>
      </c>
      <c r="C57" s="34">
        <f>C58+C59</f>
        <v>0</v>
      </c>
      <c r="D57" s="34">
        <f>D58+D59</f>
        <v>0</v>
      </c>
      <c r="E57" s="34">
        <f t="shared" ref="E57:K57" si="9">SUM(E58:E59)</f>
        <v>0</v>
      </c>
      <c r="F57" s="125">
        <f t="shared" si="9"/>
        <v>0</v>
      </c>
      <c r="G57" s="34">
        <f t="shared" si="9"/>
        <v>0</v>
      </c>
      <c r="H57" s="34">
        <f t="shared" si="9"/>
        <v>0</v>
      </c>
      <c r="I57" s="34">
        <f t="shared" si="9"/>
        <v>0</v>
      </c>
      <c r="J57" s="35">
        <f t="shared" si="9"/>
        <v>0</v>
      </c>
      <c r="K57" s="35">
        <f t="shared" si="9"/>
        <v>0</v>
      </c>
      <c r="L57" s="78"/>
      <c r="M57" s="78"/>
      <c r="N57" s="78"/>
      <c r="O57" s="78"/>
      <c r="P57" s="78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</row>
    <row r="58" spans="1:166" s="2" customFormat="1" ht="15.75" customHeight="1" thickBot="1" x14ac:dyDescent="0.25">
      <c r="A58" s="66"/>
      <c r="B58" s="71" t="s">
        <v>113</v>
      </c>
      <c r="C58" s="30"/>
      <c r="D58" s="30"/>
      <c r="E58" s="30"/>
      <c r="F58" s="63"/>
      <c r="G58" s="30"/>
      <c r="H58" s="30"/>
      <c r="I58" s="30"/>
      <c r="J58" s="30"/>
      <c r="K58" s="30"/>
      <c r="L58" s="78"/>
      <c r="M58" s="78"/>
      <c r="N58" s="78"/>
      <c r="O58" s="78"/>
      <c r="P58" s="78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</row>
    <row r="59" spans="1:166" s="123" customFormat="1" ht="15.75" customHeight="1" thickBot="1" x14ac:dyDescent="0.25">
      <c r="A59" s="97"/>
      <c r="B59" s="71" t="s">
        <v>114</v>
      </c>
      <c r="C59" s="30"/>
      <c r="D59" s="30"/>
      <c r="E59" s="30"/>
      <c r="F59" s="63"/>
      <c r="G59" s="30"/>
      <c r="H59" s="30"/>
      <c r="I59" s="30"/>
      <c r="J59" s="30"/>
      <c r="K59" s="30"/>
      <c r="L59" s="78"/>
      <c r="M59" s="78"/>
      <c r="N59" s="78"/>
      <c r="O59" s="78"/>
      <c r="P59" s="78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</row>
    <row r="60" spans="1:166" s="2" customFormat="1" ht="15.75" customHeight="1" thickBot="1" x14ac:dyDescent="0.25">
      <c r="A60" s="96" t="s">
        <v>18</v>
      </c>
      <c r="B60" s="68" t="s">
        <v>119</v>
      </c>
      <c r="C60" s="124"/>
      <c r="D60" s="124"/>
      <c r="E60" s="124"/>
      <c r="F60" s="125"/>
      <c r="G60" s="124"/>
      <c r="H60" s="124"/>
      <c r="I60" s="124"/>
      <c r="J60" s="134"/>
      <c r="K60" s="134"/>
      <c r="L60" s="78"/>
      <c r="M60" s="78"/>
      <c r="N60" s="78"/>
      <c r="O60" s="78"/>
      <c r="P60" s="78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</row>
    <row r="61" spans="1:166" s="2" customFormat="1" ht="15.75" customHeight="1" thickBot="1" x14ac:dyDescent="0.25">
      <c r="A61" s="98"/>
      <c r="B61" s="69" t="s">
        <v>268</v>
      </c>
      <c r="C61" s="124"/>
      <c r="D61" s="124"/>
      <c r="E61" s="124"/>
      <c r="F61" s="125"/>
      <c r="G61" s="124"/>
      <c r="H61" s="124"/>
      <c r="I61" s="124"/>
      <c r="J61" s="134"/>
      <c r="K61" s="134"/>
      <c r="L61" s="78"/>
      <c r="M61" s="78"/>
      <c r="N61" s="78"/>
      <c r="O61" s="78"/>
      <c r="P61" s="78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</row>
    <row r="62" spans="1:166" s="123" customFormat="1" ht="15.75" customHeight="1" thickBot="1" x14ac:dyDescent="0.25">
      <c r="A62" s="97"/>
      <c r="B62" s="71" t="s">
        <v>123</v>
      </c>
      <c r="C62" s="40"/>
      <c r="D62" s="40"/>
      <c r="E62" s="40"/>
      <c r="F62" s="137"/>
      <c r="G62" s="40"/>
      <c r="H62" s="40"/>
      <c r="I62" s="40"/>
      <c r="J62" s="40"/>
      <c r="K62" s="40"/>
      <c r="L62" s="78"/>
      <c r="M62" s="78"/>
      <c r="N62" s="78"/>
      <c r="O62" s="78"/>
      <c r="P62" s="78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</row>
    <row r="63" spans="1:166" s="2" customFormat="1" ht="15.75" customHeight="1" thickBot="1" x14ac:dyDescent="0.25">
      <c r="A63" s="96" t="s">
        <v>20</v>
      </c>
      <c r="B63" s="68" t="s">
        <v>127</v>
      </c>
      <c r="C63" s="124"/>
      <c r="D63" s="124"/>
      <c r="E63" s="124"/>
      <c r="F63" s="125"/>
      <c r="G63" s="124"/>
      <c r="H63" s="124"/>
      <c r="I63" s="124"/>
      <c r="J63" s="134"/>
      <c r="K63" s="134"/>
      <c r="L63" s="78"/>
      <c r="M63" s="78"/>
      <c r="N63" s="78"/>
      <c r="O63" s="78"/>
      <c r="P63" s="78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</row>
    <row r="64" spans="1:166" s="2" customFormat="1" ht="15.75" customHeight="1" thickBot="1" x14ac:dyDescent="0.25">
      <c r="A64" s="94" t="s">
        <v>37</v>
      </c>
      <c r="B64" s="70" t="s">
        <v>211</v>
      </c>
      <c r="C64" s="32"/>
      <c r="D64" s="32"/>
      <c r="E64" s="32"/>
      <c r="F64" s="63"/>
      <c r="G64" s="32"/>
      <c r="H64" s="32"/>
      <c r="I64" s="32"/>
      <c r="J64" s="32"/>
      <c r="K64" s="32"/>
      <c r="L64" s="78"/>
      <c r="M64" s="78"/>
      <c r="N64" s="78"/>
      <c r="O64" s="78"/>
      <c r="P64" s="78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</row>
    <row r="65" spans="1:166" s="5" customFormat="1" ht="15.75" customHeight="1" thickBot="1" x14ac:dyDescent="0.25">
      <c r="A65" s="94" t="s">
        <v>39</v>
      </c>
      <c r="B65" s="70" t="s">
        <v>212</v>
      </c>
      <c r="C65" s="32"/>
      <c r="D65" s="32"/>
      <c r="E65" s="32"/>
      <c r="F65" s="63"/>
      <c r="G65" s="32"/>
      <c r="H65" s="32"/>
      <c r="I65" s="32"/>
      <c r="J65" s="32"/>
      <c r="K65" s="32"/>
      <c r="L65" s="78"/>
      <c r="M65" s="78"/>
      <c r="N65" s="78"/>
      <c r="O65" s="78"/>
      <c r="P65" s="78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</row>
    <row r="66" spans="1:166" s="5" customFormat="1" ht="15.75" customHeight="1" thickBot="1" x14ac:dyDescent="0.25">
      <c r="A66" s="41"/>
      <c r="B66" s="68" t="s">
        <v>213</v>
      </c>
      <c r="C66" s="34">
        <f t="shared" ref="C66:K66" si="10">C54+C44+C64+C65</f>
        <v>0</v>
      </c>
      <c r="D66" s="34">
        <f t="shared" si="10"/>
        <v>0</v>
      </c>
      <c r="E66" s="34">
        <f t="shared" si="10"/>
        <v>0</v>
      </c>
      <c r="F66" s="125">
        <f t="shared" si="10"/>
        <v>0</v>
      </c>
      <c r="G66" s="34">
        <f t="shared" si="10"/>
        <v>0</v>
      </c>
      <c r="H66" s="34">
        <f t="shared" si="10"/>
        <v>0</v>
      </c>
      <c r="I66" s="34">
        <f t="shared" si="10"/>
        <v>0</v>
      </c>
      <c r="J66" s="34">
        <f t="shared" si="10"/>
        <v>0</v>
      </c>
      <c r="K66" s="34">
        <f t="shared" si="10"/>
        <v>0</v>
      </c>
      <c r="L66" s="78"/>
      <c r="M66" s="78"/>
      <c r="N66" s="78"/>
      <c r="O66" s="78"/>
      <c r="P66" s="78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</row>
    <row r="67" spans="1:166" s="2" customFormat="1" ht="15.75" customHeight="1" x14ac:dyDescent="0.2">
      <c r="A67" s="50"/>
      <c r="B67" s="102"/>
      <c r="C67" s="103"/>
      <c r="D67" s="103"/>
      <c r="E67" s="104"/>
      <c r="F67" s="104"/>
      <c r="G67" s="104"/>
      <c r="H67" s="103"/>
      <c r="I67" s="103"/>
      <c r="J67" s="103"/>
      <c r="K67" s="103"/>
      <c r="L67" s="78"/>
      <c r="M67" s="78"/>
      <c r="N67" s="78"/>
      <c r="O67" s="78"/>
      <c r="P67" s="78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</row>
    <row r="68" spans="1:166" s="2" customFormat="1" ht="15.75" customHeight="1" x14ac:dyDescent="0.2">
      <c r="A68" s="19"/>
      <c r="B68" s="19"/>
      <c r="C68" s="103"/>
      <c r="D68" s="103"/>
      <c r="E68" s="16"/>
      <c r="F68" s="16"/>
      <c r="G68" s="16"/>
      <c r="H68" s="103"/>
      <c r="I68" s="103"/>
      <c r="J68" s="17"/>
      <c r="K68" s="103"/>
      <c r="L68" s="78"/>
      <c r="M68" s="78"/>
      <c r="N68" s="78"/>
      <c r="O68" s="78"/>
      <c r="P68" s="78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</row>
    <row r="69" spans="1:166" s="2" customFormat="1" ht="15.75" customHeight="1" x14ac:dyDescent="0.2">
      <c r="A69" s="74" t="s">
        <v>0</v>
      </c>
      <c r="B69" s="102"/>
      <c r="C69" s="103"/>
      <c r="D69" s="103"/>
      <c r="E69" s="104"/>
      <c r="F69" s="104"/>
      <c r="G69" s="104"/>
      <c r="H69" s="103"/>
      <c r="I69" s="103"/>
      <c r="J69" s="17"/>
      <c r="K69" s="103"/>
      <c r="L69" s="78"/>
      <c r="M69" s="78"/>
      <c r="N69" s="78"/>
      <c r="O69" s="78"/>
      <c r="P69" s="78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</row>
    <row r="70" spans="1:166" s="2" customFormat="1" ht="34.5" customHeight="1" x14ac:dyDescent="0.2">
      <c r="A70" s="9"/>
      <c r="B70" s="55">
        <f>B2</f>
        <v>0</v>
      </c>
      <c r="C70" s="6"/>
      <c r="D70" s="6"/>
      <c r="E70" s="58"/>
      <c r="F70" s="58"/>
      <c r="G70" s="58"/>
      <c r="H70" s="6"/>
      <c r="I70" s="6"/>
      <c r="J70" s="6"/>
      <c r="K70" s="6"/>
      <c r="L70" s="78"/>
      <c r="M70" s="78"/>
      <c r="N70" s="78"/>
      <c r="O70" s="78"/>
      <c r="P70" s="78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</row>
    <row r="71" spans="1:166" s="5" customFormat="1" ht="15.75" customHeight="1" thickBot="1" x14ac:dyDescent="0.25">
      <c r="A71" s="75"/>
      <c r="B71" s="50"/>
      <c r="C71" s="7"/>
      <c r="D71" s="7"/>
      <c r="E71" s="59"/>
      <c r="F71" s="59"/>
      <c r="G71" s="59"/>
      <c r="H71" s="7"/>
      <c r="I71" s="7"/>
      <c r="J71" s="7"/>
      <c r="K71" s="17"/>
      <c r="L71" s="78"/>
      <c r="M71" s="78"/>
      <c r="N71" s="78"/>
      <c r="O71" s="78"/>
      <c r="P71" s="78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</row>
    <row r="72" spans="1:166" s="2" customFormat="1" ht="15.75" customHeight="1" thickBot="1" x14ac:dyDescent="0.25">
      <c r="A72" s="47"/>
      <c r="B72" s="47" t="s">
        <v>129</v>
      </c>
      <c r="C72" s="43" t="e">
        <f>#REF!</f>
        <v>#REF!</v>
      </c>
      <c r="D72" s="43" t="e">
        <f>#REF!</f>
        <v>#REF!</v>
      </c>
      <c r="E72" s="43" t="str">
        <f>E42</f>
        <v>2019</v>
      </c>
      <c r="F72" s="42" t="e">
        <f>#REF!</f>
        <v>#REF!</v>
      </c>
      <c r="G72" s="43" t="e">
        <f>#REF!</f>
        <v>#REF!</v>
      </c>
      <c r="H72" s="43" t="e">
        <f>#REF!</f>
        <v>#REF!</v>
      </c>
      <c r="I72" s="43" t="e">
        <f>#REF!</f>
        <v>#REF!</v>
      </c>
      <c r="J72" s="38" t="e">
        <f>#REF!</f>
        <v>#REF!</v>
      </c>
      <c r="K72" s="44" t="e">
        <f>#REF!</f>
        <v>#REF!</v>
      </c>
      <c r="L72" s="78"/>
      <c r="M72" s="78"/>
      <c r="N72" s="78"/>
      <c r="O72" s="78"/>
      <c r="P72" s="78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</row>
    <row r="73" spans="1:166" s="2" customFormat="1" ht="15.75" customHeight="1" thickBot="1" x14ac:dyDescent="0.25">
      <c r="A73" s="42"/>
      <c r="B73" s="42" t="s">
        <v>130</v>
      </c>
      <c r="C73" s="43" t="e">
        <f>#REF!</f>
        <v>#REF!</v>
      </c>
      <c r="D73" s="43" t="e">
        <f>#REF!</f>
        <v>#REF!</v>
      </c>
      <c r="E73" s="43" t="e">
        <f>#REF!</f>
        <v>#REF!</v>
      </c>
      <c r="F73" s="43" t="e">
        <f>#REF!</f>
        <v>#REF!</v>
      </c>
      <c r="G73" s="43" t="e">
        <f>#REF!</f>
        <v>#REF!</v>
      </c>
      <c r="H73" s="43" t="e">
        <f>#REF!</f>
        <v>#REF!</v>
      </c>
      <c r="I73" s="43" t="e">
        <f>#REF!</f>
        <v>#REF!</v>
      </c>
      <c r="J73" s="38" t="e">
        <f>#REF!</f>
        <v>#REF!</v>
      </c>
      <c r="K73" s="38" t="e">
        <f>#REF!</f>
        <v>#REF!</v>
      </c>
      <c r="L73" s="78"/>
      <c r="M73" s="78"/>
      <c r="N73" s="78"/>
      <c r="O73" s="78"/>
      <c r="P73" s="78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</row>
    <row r="74" spans="1:166" s="2" customFormat="1" ht="15.75" customHeight="1" thickBot="1" x14ac:dyDescent="0.25">
      <c r="A74" s="94" t="s">
        <v>12</v>
      </c>
      <c r="B74" s="64" t="s">
        <v>223</v>
      </c>
      <c r="C74" s="45">
        <f t="shared" ref="C74:K74" si="11">C75+C76+C78+C80+C81+C82+C83</f>
        <v>0</v>
      </c>
      <c r="D74" s="45">
        <f t="shared" si="11"/>
        <v>0</v>
      </c>
      <c r="E74" s="45">
        <f t="shared" si="11"/>
        <v>0</v>
      </c>
      <c r="F74" s="45">
        <f t="shared" si="11"/>
        <v>0</v>
      </c>
      <c r="G74" s="45">
        <f t="shared" si="11"/>
        <v>0</v>
      </c>
      <c r="H74" s="45">
        <f t="shared" si="11"/>
        <v>0</v>
      </c>
      <c r="I74" s="45">
        <f t="shared" si="11"/>
        <v>0</v>
      </c>
      <c r="J74" s="45">
        <f t="shared" si="11"/>
        <v>0</v>
      </c>
      <c r="K74" s="45">
        <f t="shared" si="11"/>
        <v>0</v>
      </c>
      <c r="L74" s="78"/>
      <c r="M74" s="78"/>
      <c r="N74" s="78"/>
      <c r="O74" s="78"/>
      <c r="P74" s="78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</row>
    <row r="75" spans="1:166" s="2" customFormat="1" ht="15.75" customHeight="1" thickBot="1" x14ac:dyDescent="0.25">
      <c r="A75" s="105" t="s">
        <v>14</v>
      </c>
      <c r="B75" s="106" t="s">
        <v>131</v>
      </c>
      <c r="C75" s="30"/>
      <c r="D75" s="30"/>
      <c r="E75" s="30"/>
      <c r="F75" s="39"/>
      <c r="G75" s="30"/>
      <c r="H75" s="30"/>
      <c r="I75" s="30"/>
      <c r="J75" s="30"/>
      <c r="K75" s="30"/>
      <c r="L75" s="78"/>
      <c r="M75" s="78"/>
      <c r="N75" s="78"/>
      <c r="O75" s="78"/>
      <c r="P75" s="78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</row>
    <row r="76" spans="1:166" s="2" customFormat="1" ht="15.75" customHeight="1" thickBot="1" x14ac:dyDescent="0.25">
      <c r="A76" s="105" t="s">
        <v>16</v>
      </c>
      <c r="B76" s="106" t="s">
        <v>214</v>
      </c>
      <c r="C76" s="30"/>
      <c r="D76" s="30"/>
      <c r="E76" s="30"/>
      <c r="F76" s="39"/>
      <c r="G76" s="30"/>
      <c r="H76" s="30"/>
      <c r="I76" s="30"/>
      <c r="J76" s="30"/>
      <c r="K76" s="30"/>
      <c r="L76" s="78"/>
      <c r="M76" s="78"/>
      <c r="N76" s="78"/>
      <c r="O76" s="78"/>
      <c r="P76" s="78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</row>
    <row r="77" spans="1:166" s="123" customFormat="1" ht="15.75" customHeight="1" thickBot="1" x14ac:dyDescent="0.25">
      <c r="A77" s="105"/>
      <c r="B77" s="106" t="s">
        <v>215</v>
      </c>
      <c r="C77" s="30"/>
      <c r="D77" s="30"/>
      <c r="E77" s="30"/>
      <c r="F77" s="39"/>
      <c r="G77" s="30"/>
      <c r="H77" s="30"/>
      <c r="I77" s="30"/>
      <c r="J77" s="30"/>
      <c r="K77" s="30"/>
      <c r="L77" s="78"/>
      <c r="M77" s="78"/>
      <c r="N77" s="78"/>
      <c r="O77" s="78"/>
      <c r="P77" s="78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</row>
    <row r="78" spans="1:166" s="2" customFormat="1" ht="15.75" customHeight="1" thickBot="1" x14ac:dyDescent="0.25">
      <c r="A78" s="105" t="s">
        <v>18</v>
      </c>
      <c r="B78" s="106" t="s">
        <v>216</v>
      </c>
      <c r="C78" s="30"/>
      <c r="D78" s="30"/>
      <c r="E78" s="30"/>
      <c r="F78" s="39"/>
      <c r="G78" s="30"/>
      <c r="H78" s="30"/>
      <c r="I78" s="30"/>
      <c r="J78" s="30"/>
      <c r="K78" s="30"/>
      <c r="L78" s="78"/>
      <c r="M78" s="78"/>
      <c r="N78" s="78"/>
      <c r="O78" s="78"/>
      <c r="P78" s="78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</row>
    <row r="79" spans="1:166" s="2" customFormat="1" ht="15.75" customHeight="1" thickBot="1" x14ac:dyDescent="0.25">
      <c r="A79" s="105"/>
      <c r="B79" s="106" t="s">
        <v>217</v>
      </c>
      <c r="C79" s="30"/>
      <c r="D79" s="30"/>
      <c r="E79" s="30"/>
      <c r="F79" s="39"/>
      <c r="G79" s="30"/>
      <c r="H79" s="30"/>
      <c r="I79" s="30"/>
      <c r="J79" s="30"/>
      <c r="K79" s="30"/>
      <c r="L79" s="78"/>
      <c r="M79" s="78"/>
      <c r="N79" s="78"/>
      <c r="O79" s="78"/>
      <c r="P79" s="78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</row>
    <row r="80" spans="1:166" s="123" customFormat="1" ht="15.75" customHeight="1" thickBot="1" x14ac:dyDescent="0.25">
      <c r="A80" s="105" t="s">
        <v>20</v>
      </c>
      <c r="B80" s="106" t="s">
        <v>132</v>
      </c>
      <c r="C80" s="30"/>
      <c r="D80" s="30"/>
      <c r="E80" s="30"/>
      <c r="F80" s="39"/>
      <c r="G80" s="30"/>
      <c r="H80" s="30"/>
      <c r="I80" s="30"/>
      <c r="J80" s="30"/>
      <c r="K80" s="30"/>
      <c r="L80" s="78"/>
      <c r="M80" s="78"/>
      <c r="N80" s="78"/>
      <c r="O80" s="78"/>
      <c r="P80" s="78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</row>
    <row r="81" spans="1:166" s="123" customFormat="1" ht="15.75" customHeight="1" thickBot="1" x14ac:dyDescent="0.25">
      <c r="A81" s="105" t="s">
        <v>29</v>
      </c>
      <c r="B81" s="106" t="s">
        <v>133</v>
      </c>
      <c r="C81" s="30"/>
      <c r="D81" s="30"/>
      <c r="E81" s="30"/>
      <c r="F81" s="39"/>
      <c r="G81" s="30"/>
      <c r="H81" s="30"/>
      <c r="I81" s="30"/>
      <c r="J81" s="30"/>
      <c r="K81" s="30"/>
      <c r="L81" s="78"/>
      <c r="M81" s="78"/>
      <c r="N81" s="78"/>
      <c r="O81" s="78"/>
      <c r="P81" s="78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</row>
    <row r="82" spans="1:166" s="2" customFormat="1" ht="15.75" thickBot="1" x14ac:dyDescent="0.25">
      <c r="A82" s="105" t="s">
        <v>31</v>
      </c>
      <c r="B82" s="106" t="s">
        <v>221</v>
      </c>
      <c r="C82" s="30"/>
      <c r="D82" s="30"/>
      <c r="E82" s="30"/>
      <c r="F82" s="39"/>
      <c r="G82" s="30"/>
      <c r="H82" s="30"/>
      <c r="I82" s="30"/>
      <c r="J82" s="30"/>
      <c r="K82" s="30"/>
      <c r="L82" s="78"/>
      <c r="M82" s="78"/>
      <c r="N82" s="78"/>
      <c r="O82" s="78"/>
      <c r="P82" s="78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</row>
    <row r="83" spans="1:166" s="2" customFormat="1" ht="15.75" customHeight="1" thickBot="1" x14ac:dyDescent="0.25">
      <c r="A83" s="105" t="s">
        <v>33</v>
      </c>
      <c r="B83" s="106" t="s">
        <v>222</v>
      </c>
      <c r="C83" s="30"/>
      <c r="D83" s="30"/>
      <c r="E83" s="30"/>
      <c r="F83" s="63"/>
      <c r="G83" s="30"/>
      <c r="H83" s="30"/>
      <c r="I83" s="30"/>
      <c r="J83" s="30"/>
      <c r="K83" s="30"/>
      <c r="L83" s="78"/>
      <c r="M83" s="78"/>
      <c r="N83" s="78"/>
      <c r="O83" s="78"/>
      <c r="P83" s="78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</row>
    <row r="84" spans="1:166" s="2" customFormat="1" ht="15.75" thickBot="1" x14ac:dyDescent="0.25">
      <c r="A84" s="94" t="s">
        <v>22</v>
      </c>
      <c r="B84" s="64" t="s">
        <v>134</v>
      </c>
      <c r="C84" s="45">
        <f t="shared" ref="C84:K84" si="12">C85+C87+C89+C95</f>
        <v>0</v>
      </c>
      <c r="D84" s="45">
        <f t="shared" si="12"/>
        <v>0</v>
      </c>
      <c r="E84" s="45">
        <f t="shared" si="12"/>
        <v>0</v>
      </c>
      <c r="F84" s="136">
        <f t="shared" si="12"/>
        <v>0</v>
      </c>
      <c r="G84" s="45">
        <f t="shared" si="12"/>
        <v>0</v>
      </c>
      <c r="H84" s="45">
        <f t="shared" si="12"/>
        <v>0</v>
      </c>
      <c r="I84" s="45">
        <f t="shared" si="12"/>
        <v>0</v>
      </c>
      <c r="J84" s="46">
        <f t="shared" si="12"/>
        <v>0</v>
      </c>
      <c r="K84" s="46">
        <f t="shared" si="12"/>
        <v>0</v>
      </c>
      <c r="L84" s="78"/>
      <c r="M84" s="78"/>
      <c r="N84" s="78"/>
      <c r="O84" s="78"/>
      <c r="P84" s="78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</row>
    <row r="85" spans="1:166" s="2" customFormat="1" ht="15.75" thickBot="1" x14ac:dyDescent="0.25">
      <c r="A85" s="96" t="s">
        <v>14</v>
      </c>
      <c r="B85" s="65" t="s">
        <v>269</v>
      </c>
      <c r="C85" s="124"/>
      <c r="D85" s="124"/>
      <c r="E85" s="124"/>
      <c r="F85" s="125"/>
      <c r="G85" s="124"/>
      <c r="H85" s="124"/>
      <c r="I85" s="124"/>
      <c r="J85" s="134"/>
      <c r="K85" s="134"/>
      <c r="L85" s="78"/>
      <c r="M85" s="78"/>
      <c r="N85" s="78"/>
      <c r="O85" s="78"/>
      <c r="P85" s="78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</row>
    <row r="86" spans="1:166" s="2" customFormat="1" ht="15.75" thickBot="1" x14ac:dyDescent="0.25">
      <c r="A86" s="97"/>
      <c r="B86" s="66" t="s">
        <v>270</v>
      </c>
      <c r="C86" s="30"/>
      <c r="D86" s="30"/>
      <c r="E86" s="30"/>
      <c r="F86" s="63"/>
      <c r="G86" s="30"/>
      <c r="H86" s="30"/>
      <c r="I86" s="30"/>
      <c r="J86" s="30"/>
      <c r="K86" s="30"/>
      <c r="L86" s="78"/>
      <c r="M86" s="78"/>
      <c r="N86" s="78"/>
      <c r="O86" s="78"/>
      <c r="P86" s="78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</row>
    <row r="87" spans="1:166" s="123" customFormat="1" ht="19.5" customHeight="1" thickBot="1" x14ac:dyDescent="0.25">
      <c r="A87" s="96" t="s">
        <v>16</v>
      </c>
      <c r="B87" s="65" t="s">
        <v>271</v>
      </c>
      <c r="C87" s="124"/>
      <c r="D87" s="124"/>
      <c r="E87" s="124"/>
      <c r="F87" s="125"/>
      <c r="G87" s="124"/>
      <c r="H87" s="124"/>
      <c r="I87" s="124"/>
      <c r="J87" s="124"/>
      <c r="K87" s="124"/>
      <c r="L87" s="78"/>
      <c r="M87" s="78"/>
      <c r="N87" s="78"/>
      <c r="O87" s="78"/>
      <c r="P87" s="78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</row>
    <row r="88" spans="1:166" s="5" customFormat="1" ht="15.75" thickBot="1" x14ac:dyDescent="0.25">
      <c r="A88" s="97"/>
      <c r="B88" s="66" t="s">
        <v>272</v>
      </c>
      <c r="C88" s="30"/>
      <c r="D88" s="30"/>
      <c r="E88" s="30"/>
      <c r="F88" s="63"/>
      <c r="G88" s="30"/>
      <c r="H88" s="30"/>
      <c r="I88" s="30"/>
      <c r="J88" s="30"/>
      <c r="K88" s="30"/>
      <c r="L88" s="78"/>
      <c r="M88" s="78"/>
      <c r="N88" s="78"/>
      <c r="O88" s="78"/>
      <c r="P88" s="78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</row>
    <row r="89" spans="1:166" s="5" customFormat="1" ht="15.75" thickBot="1" x14ac:dyDescent="0.25">
      <c r="A89" s="96" t="s">
        <v>18</v>
      </c>
      <c r="B89" s="65" t="s">
        <v>273</v>
      </c>
      <c r="C89" s="34">
        <f>C90+C91+C94</f>
        <v>0</v>
      </c>
      <c r="D89" s="34">
        <f t="shared" ref="D89:K89" si="13">D90+D91+D94</f>
        <v>0</v>
      </c>
      <c r="E89" s="34">
        <f t="shared" si="13"/>
        <v>0</v>
      </c>
      <c r="F89" s="125">
        <f t="shared" si="13"/>
        <v>0</v>
      </c>
      <c r="G89" s="34">
        <f t="shared" si="13"/>
        <v>0</v>
      </c>
      <c r="H89" s="34">
        <f t="shared" si="13"/>
        <v>0</v>
      </c>
      <c r="I89" s="34">
        <f t="shared" si="13"/>
        <v>0</v>
      </c>
      <c r="J89" s="34">
        <f t="shared" si="13"/>
        <v>0</v>
      </c>
      <c r="K89" s="34">
        <f t="shared" si="13"/>
        <v>0</v>
      </c>
      <c r="L89" s="78"/>
      <c r="M89" s="78"/>
      <c r="N89" s="78"/>
      <c r="O89" s="78"/>
      <c r="P89" s="78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</row>
    <row r="90" spans="1:166" s="2" customFormat="1" ht="15.75" thickBot="1" x14ac:dyDescent="0.25">
      <c r="A90" s="97"/>
      <c r="B90" s="66" t="s">
        <v>274</v>
      </c>
      <c r="C90" s="30"/>
      <c r="D90" s="30"/>
      <c r="E90" s="30"/>
      <c r="F90" s="63"/>
      <c r="G90" s="30"/>
      <c r="H90" s="30"/>
      <c r="I90" s="30"/>
      <c r="J90" s="30"/>
      <c r="K90" s="30"/>
      <c r="L90" s="78"/>
      <c r="M90" s="78"/>
      <c r="N90" s="78"/>
      <c r="O90" s="78"/>
      <c r="P90" s="78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</row>
    <row r="91" spans="1:166" s="2" customFormat="1" ht="16.5" customHeight="1" thickBot="1" x14ac:dyDescent="0.25">
      <c r="A91" s="97"/>
      <c r="B91" s="112" t="s">
        <v>275</v>
      </c>
      <c r="C91" s="63">
        <f>C92+C93</f>
        <v>0</v>
      </c>
      <c r="D91" s="63">
        <f t="shared" ref="D91:K91" si="14">D92+D93</f>
        <v>0</v>
      </c>
      <c r="E91" s="63">
        <f t="shared" si="14"/>
        <v>0</v>
      </c>
      <c r="F91" s="63">
        <f t="shared" si="14"/>
        <v>0</v>
      </c>
      <c r="G91" s="63">
        <f t="shared" si="14"/>
        <v>0</v>
      </c>
      <c r="H91" s="63">
        <f t="shared" si="14"/>
        <v>0</v>
      </c>
      <c r="I91" s="63">
        <f t="shared" si="14"/>
        <v>0</v>
      </c>
      <c r="J91" s="63">
        <f t="shared" si="14"/>
        <v>0</v>
      </c>
      <c r="K91" s="63">
        <f t="shared" si="14"/>
        <v>0</v>
      </c>
      <c r="L91" s="78"/>
      <c r="M91" s="78"/>
      <c r="N91" s="78"/>
      <c r="O91" s="78"/>
      <c r="P91" s="78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</row>
    <row r="92" spans="1:166" s="4" customFormat="1" ht="16.5" customHeight="1" thickBot="1" x14ac:dyDescent="0.25">
      <c r="A92" s="97"/>
      <c r="B92" s="66" t="s">
        <v>276</v>
      </c>
      <c r="C92" s="30"/>
      <c r="D92" s="30"/>
      <c r="E92" s="30"/>
      <c r="F92" s="63"/>
      <c r="G92" s="30"/>
      <c r="H92" s="30"/>
      <c r="I92" s="30"/>
      <c r="J92" s="30"/>
      <c r="K92" s="30"/>
      <c r="L92" s="78"/>
      <c r="M92" s="78"/>
      <c r="N92" s="78"/>
      <c r="O92" s="78"/>
      <c r="P92" s="78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</row>
    <row r="93" spans="1:166" s="5" customFormat="1" ht="15.75" customHeight="1" thickBot="1" x14ac:dyDescent="0.25">
      <c r="A93" s="97"/>
      <c r="B93" s="66" t="s">
        <v>277</v>
      </c>
      <c r="C93" s="30"/>
      <c r="D93" s="30"/>
      <c r="E93" s="30"/>
      <c r="F93" s="63"/>
      <c r="G93" s="30"/>
      <c r="H93" s="30"/>
      <c r="I93" s="30"/>
      <c r="J93" s="30"/>
      <c r="K93" s="30"/>
      <c r="L93" s="78"/>
      <c r="M93" s="78"/>
      <c r="N93" s="78"/>
      <c r="O93" s="78"/>
      <c r="P93" s="78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</row>
    <row r="94" spans="1:166" s="5" customFormat="1" ht="15.75" customHeight="1" thickBot="1" x14ac:dyDescent="0.25">
      <c r="A94" s="97"/>
      <c r="B94" s="66" t="s">
        <v>278</v>
      </c>
      <c r="C94" s="30"/>
      <c r="D94" s="30"/>
      <c r="E94" s="30"/>
      <c r="F94" s="63"/>
      <c r="G94" s="30"/>
      <c r="H94" s="30"/>
      <c r="I94" s="30"/>
      <c r="J94" s="30"/>
      <c r="K94" s="30"/>
      <c r="L94" s="78"/>
      <c r="M94" s="78"/>
      <c r="N94" s="78"/>
      <c r="O94" s="78"/>
      <c r="P94" s="78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</row>
    <row r="95" spans="1:166" s="2" customFormat="1" ht="15.75" customHeight="1" thickBot="1" x14ac:dyDescent="0.25">
      <c r="A95" s="96" t="s">
        <v>20</v>
      </c>
      <c r="B95" s="65" t="s">
        <v>154</v>
      </c>
      <c r="C95" s="124"/>
      <c r="D95" s="124"/>
      <c r="E95" s="124"/>
      <c r="F95" s="125"/>
      <c r="G95" s="124"/>
      <c r="H95" s="124"/>
      <c r="I95" s="124"/>
      <c r="J95" s="134"/>
      <c r="K95" s="134"/>
      <c r="L95" s="78"/>
      <c r="M95" s="78"/>
      <c r="N95" s="78"/>
      <c r="O95" s="78"/>
      <c r="P95" s="78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</row>
    <row r="96" spans="1:166" s="2" customFormat="1" ht="15.75" customHeight="1" thickBot="1" x14ac:dyDescent="0.25">
      <c r="A96" s="41"/>
      <c r="B96" s="65" t="s">
        <v>156</v>
      </c>
      <c r="C96" s="34">
        <f t="shared" ref="C96:K96" si="15">C84+C74</f>
        <v>0</v>
      </c>
      <c r="D96" s="34">
        <f t="shared" si="15"/>
        <v>0</v>
      </c>
      <c r="E96" s="34">
        <f t="shared" si="15"/>
        <v>0</v>
      </c>
      <c r="F96" s="125">
        <f t="shared" si="15"/>
        <v>0</v>
      </c>
      <c r="G96" s="34">
        <f t="shared" si="15"/>
        <v>0</v>
      </c>
      <c r="H96" s="34">
        <f t="shared" si="15"/>
        <v>0</v>
      </c>
      <c r="I96" s="34">
        <f t="shared" si="15"/>
        <v>0</v>
      </c>
      <c r="J96" s="35">
        <f t="shared" si="15"/>
        <v>0</v>
      </c>
      <c r="K96" s="35">
        <f t="shared" si="15"/>
        <v>0</v>
      </c>
      <c r="L96" s="78"/>
      <c r="M96" s="78"/>
      <c r="N96" s="78"/>
      <c r="O96" s="78"/>
      <c r="P96" s="78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</row>
    <row r="97" spans="1:166" s="2" customFormat="1" ht="15.75" customHeight="1" thickBot="1" x14ac:dyDescent="0.25">
      <c r="A97" s="41"/>
      <c r="B97" s="64" t="s">
        <v>157</v>
      </c>
      <c r="C97" s="45">
        <f t="shared" ref="C97:K97" si="16">C66-C96</f>
        <v>0</v>
      </c>
      <c r="D97" s="45">
        <f t="shared" si="16"/>
        <v>0</v>
      </c>
      <c r="E97" s="45">
        <f t="shared" si="16"/>
        <v>0</v>
      </c>
      <c r="F97" s="136">
        <f t="shared" si="16"/>
        <v>0</v>
      </c>
      <c r="G97" s="45">
        <f t="shared" si="16"/>
        <v>0</v>
      </c>
      <c r="H97" s="45">
        <f t="shared" si="16"/>
        <v>0</v>
      </c>
      <c r="I97" s="45">
        <f t="shared" si="16"/>
        <v>0</v>
      </c>
      <c r="J97" s="46">
        <f t="shared" si="16"/>
        <v>0</v>
      </c>
      <c r="K97" s="46">
        <f t="shared" si="16"/>
        <v>0</v>
      </c>
      <c r="L97" s="78"/>
      <c r="M97" s="78"/>
      <c r="N97" s="78"/>
      <c r="O97" s="78"/>
      <c r="P97" s="78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</row>
    <row r="98" spans="1:166" s="2" customFormat="1" ht="15.75" customHeight="1" thickBot="1" x14ac:dyDescent="0.25">
      <c r="A98" s="41"/>
      <c r="B98" s="41"/>
      <c r="C98" s="48"/>
      <c r="D98" s="48"/>
      <c r="E98" s="48"/>
      <c r="F98" s="48"/>
      <c r="G98" s="48"/>
      <c r="H98" s="48"/>
      <c r="I98" s="48"/>
      <c r="J98" s="48"/>
      <c r="K98" s="48"/>
      <c r="L98" s="78"/>
      <c r="M98" s="78"/>
      <c r="N98" s="78"/>
      <c r="O98" s="78"/>
      <c r="P98" s="78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</row>
    <row r="99" spans="1:166" s="2" customFormat="1" ht="15.75" customHeight="1" thickBot="1" x14ac:dyDescent="0.25">
      <c r="A99" s="41"/>
      <c r="B99" s="42" t="s">
        <v>158</v>
      </c>
      <c r="C99" s="48"/>
      <c r="D99" s="48"/>
      <c r="E99" s="48"/>
      <c r="F99" s="48"/>
      <c r="G99" s="48"/>
      <c r="H99" s="48"/>
      <c r="I99" s="48"/>
      <c r="J99" s="48"/>
      <c r="K99" s="48"/>
      <c r="L99" s="78"/>
      <c r="M99" s="78"/>
      <c r="N99" s="78"/>
      <c r="O99" s="78"/>
      <c r="P99" s="78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</row>
    <row r="100" spans="1:166" s="123" customFormat="1" ht="15.75" customHeight="1" thickBot="1" x14ac:dyDescent="0.25">
      <c r="A100" s="41"/>
      <c r="B100" s="67" t="s">
        <v>159</v>
      </c>
      <c r="C100" s="30"/>
      <c r="D100" s="30"/>
      <c r="E100" s="30"/>
      <c r="F100" s="39"/>
      <c r="G100" s="30"/>
      <c r="H100" s="30"/>
      <c r="I100" s="30"/>
      <c r="J100" s="30"/>
      <c r="K100" s="30"/>
      <c r="L100" s="78"/>
      <c r="M100" s="78"/>
      <c r="N100" s="78"/>
      <c r="O100" s="78"/>
      <c r="P100" s="78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</row>
    <row r="101" spans="1:166" s="5" customFormat="1" ht="15.75" customHeight="1" thickBot="1" x14ac:dyDescent="0.25">
      <c r="A101" s="41"/>
      <c r="B101" s="67" t="s">
        <v>160</v>
      </c>
      <c r="C101" s="30"/>
      <c r="D101" s="30"/>
      <c r="E101" s="30"/>
      <c r="F101" s="39"/>
      <c r="G101" s="30"/>
      <c r="H101" s="30"/>
      <c r="I101" s="30"/>
      <c r="J101" s="30"/>
      <c r="K101" s="30"/>
      <c r="L101" s="78"/>
      <c r="M101" s="78"/>
      <c r="N101" s="78"/>
      <c r="O101" s="78"/>
      <c r="P101" s="78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</row>
    <row r="102" spans="1:166" s="5" customFormat="1" ht="15.75" customHeight="1" thickBot="1" x14ac:dyDescent="0.25">
      <c r="A102" s="41"/>
      <c r="B102" s="67" t="s">
        <v>161</v>
      </c>
      <c r="C102" s="30"/>
      <c r="D102" s="30"/>
      <c r="E102" s="30"/>
      <c r="F102" s="39"/>
      <c r="G102" s="30"/>
      <c r="H102" s="30"/>
      <c r="I102" s="30"/>
      <c r="J102" s="30"/>
      <c r="K102" s="30"/>
      <c r="L102" s="78"/>
      <c r="M102" s="78"/>
      <c r="N102" s="78"/>
      <c r="O102" s="78"/>
      <c r="P102" s="78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</row>
    <row r="103" spans="1:166" s="2" customFormat="1" ht="15.75" customHeight="1" thickBot="1" x14ac:dyDescent="0.25">
      <c r="A103" s="41"/>
      <c r="B103" s="67" t="s">
        <v>162</v>
      </c>
      <c r="C103" s="30"/>
      <c r="D103" s="30"/>
      <c r="E103" s="30"/>
      <c r="F103" s="39"/>
      <c r="G103" s="30"/>
      <c r="H103" s="30"/>
      <c r="I103" s="30"/>
      <c r="J103" s="30"/>
      <c r="K103" s="30"/>
      <c r="L103" s="78"/>
      <c r="M103" s="78"/>
      <c r="N103" s="78"/>
      <c r="O103" s="78"/>
      <c r="P103" s="78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</row>
    <row r="104" spans="1:166" s="2" customFormat="1" ht="15.75" customHeight="1" thickBot="1" x14ac:dyDescent="0.25">
      <c r="A104" s="41"/>
      <c r="B104" s="67" t="s">
        <v>163</v>
      </c>
      <c r="C104" s="30"/>
      <c r="D104" s="30"/>
      <c r="E104" s="30"/>
      <c r="F104" s="39"/>
      <c r="G104" s="30"/>
      <c r="H104" s="30"/>
      <c r="I104" s="30"/>
      <c r="J104" s="30"/>
      <c r="K104" s="30"/>
      <c r="L104" s="78"/>
      <c r="M104" s="78"/>
      <c r="N104" s="78"/>
      <c r="O104" s="78"/>
      <c r="P104" s="78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</row>
    <row r="105" spans="1:166" s="2" customFormat="1" ht="15.75" customHeight="1" x14ac:dyDescent="0.2">
      <c r="A105" s="110"/>
      <c r="B105" s="110"/>
      <c r="C105" s="82"/>
      <c r="D105" s="82"/>
      <c r="E105" s="82"/>
      <c r="F105" s="82"/>
      <c r="G105" s="82"/>
      <c r="H105" s="82"/>
      <c r="I105" s="82"/>
      <c r="J105" s="82"/>
      <c r="K105" s="82"/>
      <c r="L105" s="78"/>
      <c r="M105" s="78"/>
      <c r="N105" s="78"/>
      <c r="O105" s="78"/>
      <c r="P105" s="78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</row>
    <row r="106" spans="1:166" s="2" customFormat="1" ht="15.75" customHeight="1" x14ac:dyDescent="0.2">
      <c r="A106" s="73"/>
      <c r="B106" s="73"/>
      <c r="C106" s="17"/>
      <c r="D106" s="17"/>
      <c r="E106" s="17"/>
      <c r="F106" s="17"/>
      <c r="G106" s="17"/>
      <c r="H106" s="17"/>
      <c r="I106" s="17"/>
      <c r="J106" s="17"/>
      <c r="K106" s="17"/>
      <c r="L106" s="78"/>
      <c r="M106" s="78"/>
      <c r="N106" s="78"/>
      <c r="O106" s="78"/>
      <c r="P106" s="78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</row>
    <row r="107" spans="1:166" s="5" customFormat="1" ht="15.75" customHeight="1" x14ac:dyDescent="0.2">
      <c r="A107" s="73"/>
      <c r="B107" s="160" t="s">
        <v>177</v>
      </c>
      <c r="C107" s="160"/>
      <c r="D107" s="160"/>
      <c r="E107" s="160"/>
      <c r="F107" s="161"/>
      <c r="G107" s="161"/>
      <c r="H107" s="161"/>
      <c r="I107" s="17"/>
      <c r="J107" s="17"/>
      <c r="K107" s="17"/>
      <c r="L107" s="78"/>
      <c r="M107" s="78"/>
      <c r="N107" s="78"/>
      <c r="O107" s="78"/>
      <c r="P107" s="78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s="2" customFormat="1" ht="15.75" customHeight="1" x14ac:dyDescent="0.2">
      <c r="A108" s="73"/>
      <c r="B108" s="151" t="s">
        <v>164</v>
      </c>
      <c r="C108" s="152"/>
      <c r="D108" s="111"/>
      <c r="E108" s="151" t="s">
        <v>165</v>
      </c>
      <c r="F108" s="152"/>
      <c r="G108" s="151" t="s">
        <v>166</v>
      </c>
      <c r="H108" s="152"/>
      <c r="I108" s="17"/>
      <c r="J108" s="17"/>
      <c r="K108" s="17"/>
      <c r="L108" s="78"/>
      <c r="M108" s="78"/>
      <c r="N108" s="78"/>
      <c r="O108" s="78"/>
      <c r="P108" s="78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s="2" customFormat="1" ht="15.75" customHeight="1" x14ac:dyDescent="0.2">
      <c r="A109" s="73"/>
      <c r="B109" s="153"/>
      <c r="C109" s="153"/>
      <c r="D109" s="54"/>
      <c r="E109" s="154"/>
      <c r="F109" s="154"/>
      <c r="G109" s="153"/>
      <c r="H109" s="153"/>
      <c r="I109" s="17"/>
      <c r="J109" s="17"/>
      <c r="K109" s="17"/>
      <c r="L109" s="78"/>
      <c r="M109" s="78"/>
      <c r="N109" s="78"/>
      <c r="O109" s="78"/>
      <c r="P109" s="78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</sheetData>
  <mergeCells count="11">
    <mergeCell ref="A4:B4"/>
    <mergeCell ref="F1:H1"/>
    <mergeCell ref="F2:K2"/>
    <mergeCell ref="A41:B41"/>
    <mergeCell ref="B107:H107"/>
    <mergeCell ref="E108:F108"/>
    <mergeCell ref="G108:H108"/>
    <mergeCell ref="B109:C109"/>
    <mergeCell ref="E109:F109"/>
    <mergeCell ref="G109:H109"/>
    <mergeCell ref="B108:C10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"/>
  <sheetViews>
    <sheetView topLeftCell="A4" workbookViewId="0">
      <selection activeCell="B4" sqref="B4"/>
    </sheetView>
  </sheetViews>
  <sheetFormatPr defaultColWidth="12.28515625" defaultRowHeight="12.75" x14ac:dyDescent="0.2"/>
  <cols>
    <col min="1" max="1" width="5.42578125" style="73" customWidth="1"/>
    <col min="2" max="2" width="95.140625" style="73" bestFit="1" customWidth="1"/>
    <col min="3" max="11" width="20.7109375" style="17" customWidth="1"/>
    <col min="12" max="16" width="8.42578125" style="17" customWidth="1"/>
    <col min="17" max="16384" width="12.28515625" style="73"/>
  </cols>
  <sheetData>
    <row r="1" spans="1:18" ht="38.25" customHeight="1" x14ac:dyDescent="0.2">
      <c r="F1" s="155" t="s">
        <v>178</v>
      </c>
      <c r="G1" s="156"/>
      <c r="H1" s="156"/>
    </row>
    <row r="2" spans="1:18" x14ac:dyDescent="0.2">
      <c r="A2" s="74" t="s">
        <v>0</v>
      </c>
      <c r="C2" s="17" t="s">
        <v>1</v>
      </c>
      <c r="E2" s="73"/>
      <c r="F2" s="73"/>
      <c r="G2" s="75"/>
      <c r="J2" s="73"/>
    </row>
    <row r="3" spans="1:18" ht="49.5" customHeight="1" x14ac:dyDescent="0.2">
      <c r="A3" s="12"/>
      <c r="B3" s="23"/>
      <c r="C3" s="6"/>
      <c r="D3" s="6"/>
      <c r="E3" s="6"/>
      <c r="F3" s="157" t="s">
        <v>2</v>
      </c>
      <c r="G3" s="157"/>
      <c r="H3" s="157"/>
      <c r="I3" s="157"/>
      <c r="J3" s="157"/>
      <c r="K3" s="157"/>
    </row>
    <row r="4" spans="1:18" ht="31.5" customHeight="1" x14ac:dyDescent="0.2">
      <c r="A4" s="13"/>
      <c r="B4" s="24" t="s">
        <v>315</v>
      </c>
      <c r="C4" s="6"/>
      <c r="D4" s="6"/>
      <c r="E4" s="6"/>
      <c r="F4" s="6"/>
      <c r="G4" s="6"/>
      <c r="H4" s="6"/>
      <c r="I4" s="6"/>
      <c r="J4" s="14" t="s">
        <v>3</v>
      </c>
      <c r="K4" s="15"/>
      <c r="L4" s="16"/>
      <c r="M4" s="16"/>
      <c r="N4" s="16"/>
      <c r="O4" s="16"/>
      <c r="P4" s="16"/>
      <c r="Q4" s="76"/>
      <c r="R4" s="76"/>
    </row>
    <row r="5" spans="1:18" ht="16.5" customHeight="1" x14ac:dyDescent="0.2">
      <c r="A5" s="77"/>
      <c r="J5" s="73"/>
      <c r="L5" s="16"/>
      <c r="M5" s="16"/>
      <c r="N5" s="16"/>
      <c r="O5" s="16"/>
      <c r="P5" s="16"/>
      <c r="Q5" s="76"/>
      <c r="R5" s="76"/>
    </row>
    <row r="6" spans="1:18" ht="13.5" thickBot="1" x14ac:dyDescent="0.25">
      <c r="A6" s="158" t="s">
        <v>290</v>
      </c>
      <c r="B6" s="158"/>
      <c r="C6" s="7"/>
      <c r="D6" s="7"/>
      <c r="E6" s="7"/>
      <c r="F6" s="7"/>
      <c r="G6" s="7"/>
      <c r="H6" s="7"/>
      <c r="I6" s="7"/>
      <c r="J6" s="7"/>
      <c r="L6" s="78"/>
      <c r="M6" s="78"/>
      <c r="N6" s="78"/>
      <c r="O6" s="78"/>
      <c r="P6" s="78"/>
      <c r="Q6" s="76"/>
      <c r="R6" s="76"/>
    </row>
    <row r="7" spans="1:18" s="75" customFormat="1" ht="63" customHeight="1" thickBot="1" x14ac:dyDescent="0.25">
      <c r="A7" s="25"/>
      <c r="B7" s="25" t="s">
        <v>5</v>
      </c>
      <c r="C7" s="26" t="s">
        <v>6</v>
      </c>
      <c r="D7" s="56" t="s">
        <v>179</v>
      </c>
      <c r="E7" s="26" t="s">
        <v>7</v>
      </c>
      <c r="F7" s="36" t="s">
        <v>8</v>
      </c>
      <c r="G7" s="26" t="s">
        <v>9</v>
      </c>
      <c r="H7" s="26" t="s">
        <v>9</v>
      </c>
      <c r="I7" s="26" t="s">
        <v>9</v>
      </c>
      <c r="J7" s="26" t="s">
        <v>9</v>
      </c>
      <c r="K7" s="26" t="s">
        <v>9</v>
      </c>
      <c r="L7" s="79"/>
      <c r="M7" s="79"/>
      <c r="N7" s="79"/>
      <c r="O7" s="79"/>
      <c r="P7" s="79"/>
      <c r="Q7" s="80"/>
      <c r="R7" s="80"/>
    </row>
    <row r="8" spans="1:18" s="17" customFormat="1" ht="30" customHeight="1" thickBot="1" x14ac:dyDescent="0.25">
      <c r="A8" s="27"/>
      <c r="B8" s="27" t="s">
        <v>180</v>
      </c>
      <c r="C8" s="28" t="s">
        <v>10</v>
      </c>
      <c r="D8" s="28"/>
      <c r="E8" s="28" t="s">
        <v>181</v>
      </c>
      <c r="F8" s="37"/>
      <c r="G8" s="28" t="s">
        <v>182</v>
      </c>
      <c r="H8" s="28" t="s">
        <v>183</v>
      </c>
      <c r="I8" s="28" t="s">
        <v>184</v>
      </c>
      <c r="J8" s="28" t="s">
        <v>185</v>
      </c>
      <c r="K8" s="28" t="s">
        <v>186</v>
      </c>
      <c r="L8" s="78"/>
      <c r="M8" s="78"/>
      <c r="N8" s="78"/>
      <c r="O8" s="78"/>
      <c r="P8" s="78"/>
      <c r="Q8" s="16"/>
      <c r="R8" s="16"/>
    </row>
    <row r="9" spans="1:18" s="17" customFormat="1" ht="30" customHeight="1" thickBot="1" x14ac:dyDescent="0.25">
      <c r="A9" s="27"/>
      <c r="B9" s="27" t="s">
        <v>11</v>
      </c>
      <c r="C9" s="29">
        <v>360</v>
      </c>
      <c r="D9" s="29"/>
      <c r="E9" s="29">
        <v>360</v>
      </c>
      <c r="F9" s="38"/>
      <c r="G9" s="29">
        <v>360</v>
      </c>
      <c r="H9" s="29">
        <v>360</v>
      </c>
      <c r="I9" s="29">
        <v>360</v>
      </c>
      <c r="J9" s="29">
        <v>360</v>
      </c>
      <c r="K9" s="29">
        <v>360</v>
      </c>
      <c r="L9" s="78"/>
      <c r="M9" s="78"/>
      <c r="N9" s="78"/>
      <c r="O9" s="78"/>
      <c r="P9" s="78"/>
      <c r="Q9" s="16"/>
      <c r="R9" s="16"/>
    </row>
    <row r="10" spans="1:18" s="82" customFormat="1" ht="29.25" customHeight="1" thickBot="1" x14ac:dyDescent="0.25">
      <c r="A10" s="33" t="s">
        <v>12</v>
      </c>
      <c r="B10" s="68" t="s">
        <v>291</v>
      </c>
      <c r="C10" s="124"/>
      <c r="D10" s="124"/>
      <c r="E10" s="124"/>
      <c r="F10" s="124"/>
      <c r="G10" s="124"/>
      <c r="H10" s="124"/>
      <c r="I10" s="124"/>
      <c r="J10" s="134"/>
      <c r="K10" s="134"/>
      <c r="L10" s="18"/>
      <c r="M10" s="78"/>
      <c r="N10" s="78"/>
      <c r="O10" s="78"/>
      <c r="P10" s="78"/>
      <c r="Q10" s="81"/>
      <c r="R10" s="81"/>
    </row>
    <row r="11" spans="1:18" s="82" customFormat="1" ht="15.75" customHeight="1" thickBot="1" x14ac:dyDescent="0.25">
      <c r="A11" s="33" t="s">
        <v>22</v>
      </c>
      <c r="B11" s="33" t="s">
        <v>292</v>
      </c>
      <c r="C11" s="34">
        <f>SUM(C12:C15)</f>
        <v>0</v>
      </c>
      <c r="D11" s="34">
        <f t="shared" ref="D11:K11" si="0">SUM(D12:D15)</f>
        <v>0</v>
      </c>
      <c r="E11" s="34">
        <f t="shared" si="0"/>
        <v>0</v>
      </c>
      <c r="F11" s="34">
        <f t="shared" si="0"/>
        <v>0</v>
      </c>
      <c r="G11" s="34">
        <f t="shared" si="0"/>
        <v>0</v>
      </c>
      <c r="H11" s="34">
        <f t="shared" si="0"/>
        <v>0</v>
      </c>
      <c r="I11" s="34">
        <f t="shared" si="0"/>
        <v>0</v>
      </c>
      <c r="J11" s="34">
        <f t="shared" si="0"/>
        <v>0</v>
      </c>
      <c r="K11" s="34">
        <f t="shared" si="0"/>
        <v>0</v>
      </c>
      <c r="L11" s="78"/>
      <c r="M11" s="78"/>
      <c r="N11" s="78"/>
      <c r="O11" s="78"/>
      <c r="P11" s="78"/>
      <c r="Q11" s="81"/>
      <c r="R11" s="81"/>
    </row>
    <row r="12" spans="1:18" s="82" customFormat="1" ht="15.75" customHeight="1" thickBot="1" x14ac:dyDescent="0.25">
      <c r="A12" s="61" t="s">
        <v>14</v>
      </c>
      <c r="B12" s="61" t="s">
        <v>24</v>
      </c>
      <c r="C12" s="30"/>
      <c r="D12" s="30"/>
      <c r="E12" s="30"/>
      <c r="F12" s="39"/>
      <c r="G12" s="30"/>
      <c r="H12" s="30"/>
      <c r="I12" s="30"/>
      <c r="J12" s="30"/>
      <c r="K12" s="30"/>
      <c r="L12" s="78"/>
      <c r="M12" s="78"/>
      <c r="N12" s="78"/>
      <c r="O12" s="78"/>
      <c r="P12" s="78"/>
      <c r="Q12" s="81"/>
      <c r="R12" s="81"/>
    </row>
    <row r="13" spans="1:18" s="82" customFormat="1" ht="15.75" customHeight="1" thickBot="1" x14ac:dyDescent="0.25">
      <c r="A13" s="61" t="s">
        <v>16</v>
      </c>
      <c r="B13" s="61" t="s">
        <v>25</v>
      </c>
      <c r="C13" s="30"/>
      <c r="D13" s="30"/>
      <c r="E13" s="30"/>
      <c r="F13" s="39"/>
      <c r="G13" s="30"/>
      <c r="H13" s="30"/>
      <c r="I13" s="30"/>
      <c r="J13" s="30"/>
      <c r="K13" s="30"/>
      <c r="L13" s="78"/>
      <c r="M13" s="78"/>
      <c r="N13" s="78"/>
      <c r="O13" s="78"/>
      <c r="P13" s="78"/>
      <c r="Q13" s="81"/>
      <c r="R13" s="81"/>
    </row>
    <row r="14" spans="1:18" s="82" customFormat="1" ht="15.75" customHeight="1" thickBot="1" x14ac:dyDescent="0.25">
      <c r="A14" s="61" t="s">
        <v>18</v>
      </c>
      <c r="B14" s="61" t="s">
        <v>293</v>
      </c>
      <c r="C14" s="30"/>
      <c r="D14" s="30"/>
      <c r="E14" s="30"/>
      <c r="F14" s="39"/>
      <c r="G14" s="30"/>
      <c r="H14" s="30"/>
      <c r="I14" s="30"/>
      <c r="J14" s="30"/>
      <c r="K14" s="30"/>
      <c r="L14" s="78"/>
      <c r="M14" s="78"/>
      <c r="N14" s="78"/>
      <c r="O14" s="78"/>
      <c r="P14" s="78"/>
      <c r="Q14" s="81"/>
      <c r="R14" s="81"/>
    </row>
    <row r="15" spans="1:18" s="82" customFormat="1" ht="15.75" customHeight="1" thickBot="1" x14ac:dyDescent="0.25">
      <c r="A15" s="61" t="s">
        <v>20</v>
      </c>
      <c r="B15" s="61" t="s">
        <v>249</v>
      </c>
      <c r="C15" s="30"/>
      <c r="D15" s="30"/>
      <c r="E15" s="30"/>
      <c r="F15" s="39"/>
      <c r="G15" s="30"/>
      <c r="H15" s="30"/>
      <c r="I15" s="30"/>
      <c r="J15" s="30"/>
      <c r="K15" s="30"/>
      <c r="L15" s="78"/>
      <c r="M15" s="78"/>
      <c r="N15" s="78"/>
      <c r="O15" s="78"/>
      <c r="P15" s="78"/>
      <c r="Q15" s="81"/>
      <c r="R15" s="81"/>
    </row>
    <row r="16" spans="1:18" s="82" customFormat="1" ht="15.75" customHeight="1" thickBot="1" x14ac:dyDescent="0.25">
      <c r="A16" s="33" t="s">
        <v>37</v>
      </c>
      <c r="B16" s="33" t="s">
        <v>294</v>
      </c>
      <c r="C16" s="124"/>
      <c r="D16" s="124"/>
      <c r="E16" s="124"/>
      <c r="F16" s="125"/>
      <c r="G16" s="124"/>
      <c r="H16" s="124"/>
      <c r="I16" s="124"/>
      <c r="J16" s="134"/>
      <c r="K16" s="134"/>
      <c r="L16" s="78"/>
      <c r="M16" s="78"/>
      <c r="N16" s="78"/>
      <c r="O16" s="78"/>
      <c r="P16" s="78"/>
      <c r="Q16" s="81"/>
      <c r="R16" s="81"/>
    </row>
    <row r="17" spans="1:18" s="82" customFormat="1" ht="15.75" customHeight="1" thickBot="1" x14ac:dyDescent="0.25">
      <c r="A17" s="33" t="s">
        <v>39</v>
      </c>
      <c r="B17" s="33" t="s">
        <v>295</v>
      </c>
      <c r="C17" s="124"/>
      <c r="D17" s="124"/>
      <c r="E17" s="124"/>
      <c r="F17" s="125"/>
      <c r="G17" s="124"/>
      <c r="H17" s="124"/>
      <c r="I17" s="124"/>
      <c r="J17" s="134"/>
      <c r="K17" s="134"/>
      <c r="L17" s="78"/>
      <c r="M17" s="78"/>
      <c r="N17" s="78"/>
      <c r="O17" s="78"/>
      <c r="P17" s="78"/>
      <c r="Q17" s="81"/>
      <c r="R17" s="81"/>
    </row>
    <row r="18" spans="1:18" s="81" customFormat="1" ht="15.75" customHeight="1" thickBot="1" x14ac:dyDescent="0.25">
      <c r="A18" s="138" t="s">
        <v>296</v>
      </c>
      <c r="B18" s="138" t="s">
        <v>59</v>
      </c>
      <c r="C18" s="32"/>
      <c r="D18" s="32"/>
      <c r="E18" s="32"/>
      <c r="F18" s="39"/>
      <c r="G18" s="32"/>
      <c r="H18" s="32"/>
      <c r="I18" s="32"/>
      <c r="J18" s="32"/>
      <c r="K18" s="32"/>
      <c r="L18" s="78"/>
      <c r="M18" s="78"/>
      <c r="N18" s="78"/>
      <c r="O18" s="78"/>
      <c r="P18" s="78"/>
    </row>
    <row r="19" spans="1:18" s="84" customFormat="1" ht="15.75" customHeight="1" thickBot="1" x14ac:dyDescent="0.25">
      <c r="A19" s="33" t="s">
        <v>297</v>
      </c>
      <c r="B19" s="33" t="s">
        <v>298</v>
      </c>
      <c r="C19" s="34">
        <f>C10-C11+C16-C17-C18</f>
        <v>0</v>
      </c>
      <c r="D19" s="34">
        <f t="shared" ref="D19:K19" si="1">D10-D11+D16-D17-D18</f>
        <v>0</v>
      </c>
      <c r="E19" s="34">
        <f t="shared" si="1"/>
        <v>0</v>
      </c>
      <c r="F19" s="34">
        <f t="shared" si="1"/>
        <v>0</v>
      </c>
      <c r="G19" s="34">
        <f t="shared" si="1"/>
        <v>0</v>
      </c>
      <c r="H19" s="34">
        <f t="shared" si="1"/>
        <v>0</v>
      </c>
      <c r="I19" s="34">
        <f t="shared" si="1"/>
        <v>0</v>
      </c>
      <c r="J19" s="34">
        <f t="shared" si="1"/>
        <v>0</v>
      </c>
      <c r="K19" s="34">
        <f t="shared" si="1"/>
        <v>0</v>
      </c>
      <c r="L19" s="78"/>
      <c r="M19" s="78"/>
      <c r="N19" s="78"/>
      <c r="O19" s="78"/>
      <c r="P19" s="78"/>
      <c r="Q19" s="83"/>
      <c r="R19" s="83"/>
    </row>
    <row r="20" spans="1:18" s="84" customFormat="1" ht="15.75" customHeight="1" thickBot="1" x14ac:dyDescent="0.25">
      <c r="A20" s="52"/>
      <c r="B20" s="52" t="s">
        <v>300</v>
      </c>
      <c r="C20" s="124"/>
      <c r="D20" s="124"/>
      <c r="E20" s="124"/>
      <c r="F20" s="124"/>
      <c r="G20" s="124"/>
      <c r="H20" s="124"/>
      <c r="I20" s="124"/>
      <c r="J20" s="124"/>
      <c r="K20" s="124"/>
      <c r="L20" s="78"/>
      <c r="M20" s="78"/>
      <c r="N20" s="78"/>
      <c r="O20" s="78"/>
      <c r="P20" s="78"/>
      <c r="Q20" s="83"/>
      <c r="R20" s="83"/>
    </row>
    <row r="21" spans="1:18" s="84" customFormat="1" ht="15.75" customHeight="1" thickBot="1" x14ac:dyDescent="0.25">
      <c r="A21" s="33" t="s">
        <v>299</v>
      </c>
      <c r="B21" s="33" t="s">
        <v>303</v>
      </c>
      <c r="C21" s="34">
        <f>C10-C11+C16-C17-C18</f>
        <v>0</v>
      </c>
      <c r="D21" s="34">
        <f t="shared" ref="D21:K21" si="2">D22-D23</f>
        <v>0</v>
      </c>
      <c r="E21" s="34">
        <f t="shared" si="2"/>
        <v>0</v>
      </c>
      <c r="F21" s="34">
        <f t="shared" si="2"/>
        <v>0</v>
      </c>
      <c r="G21" s="34">
        <f t="shared" si="2"/>
        <v>0</v>
      </c>
      <c r="H21" s="34">
        <f t="shared" si="2"/>
        <v>0</v>
      </c>
      <c r="I21" s="34">
        <f t="shared" si="2"/>
        <v>0</v>
      </c>
      <c r="J21" s="34">
        <f t="shared" si="2"/>
        <v>0</v>
      </c>
      <c r="K21" s="34">
        <f t="shared" si="2"/>
        <v>0</v>
      </c>
      <c r="L21" s="78"/>
      <c r="M21" s="78"/>
      <c r="N21" s="78"/>
      <c r="O21" s="78"/>
      <c r="P21" s="78"/>
      <c r="Q21" s="83"/>
      <c r="R21" s="83"/>
    </row>
    <row r="22" spans="1:18" s="84" customFormat="1" ht="15.75" customHeight="1" thickBot="1" x14ac:dyDescent="0.25">
      <c r="A22" s="61" t="s">
        <v>14</v>
      </c>
      <c r="B22" s="61" t="s">
        <v>301</v>
      </c>
      <c r="C22" s="30"/>
      <c r="D22" s="30"/>
      <c r="E22" s="30"/>
      <c r="F22" s="39"/>
      <c r="G22" s="32"/>
      <c r="H22" s="32"/>
      <c r="I22" s="32"/>
      <c r="J22" s="32"/>
      <c r="K22" s="32"/>
      <c r="L22" s="78"/>
      <c r="M22" s="78"/>
      <c r="N22" s="78"/>
      <c r="O22" s="78"/>
      <c r="P22" s="78"/>
      <c r="Q22" s="83"/>
      <c r="R22" s="83"/>
    </row>
    <row r="23" spans="1:18" s="84" customFormat="1" ht="15.75" customHeight="1" thickBot="1" x14ac:dyDescent="0.25">
      <c r="A23" s="61" t="s">
        <v>16</v>
      </c>
      <c r="B23" s="61" t="s">
        <v>302</v>
      </c>
      <c r="C23" s="30"/>
      <c r="D23" s="30"/>
      <c r="E23" s="30"/>
      <c r="F23" s="39"/>
      <c r="G23" s="32"/>
      <c r="H23" s="32"/>
      <c r="I23" s="32"/>
      <c r="J23" s="32"/>
      <c r="K23" s="32"/>
      <c r="L23" s="78"/>
      <c r="M23" s="78"/>
      <c r="N23" s="78"/>
      <c r="O23" s="78"/>
      <c r="P23" s="78"/>
      <c r="Q23" s="83"/>
      <c r="R23" s="83"/>
    </row>
    <row r="24" spans="1:18" s="83" customFormat="1" ht="15.75" customHeight="1" thickBot="1" x14ac:dyDescent="0.25">
      <c r="A24" s="31" t="s">
        <v>14</v>
      </c>
      <c r="B24" s="31" t="s">
        <v>64</v>
      </c>
      <c r="C24" s="32"/>
      <c r="D24" s="32"/>
      <c r="E24" s="32"/>
      <c r="F24" s="39"/>
      <c r="G24" s="32"/>
      <c r="H24" s="32"/>
      <c r="I24" s="32"/>
      <c r="J24" s="32"/>
      <c r="K24" s="32"/>
      <c r="L24" s="78"/>
      <c r="M24" s="78"/>
      <c r="N24" s="78"/>
      <c r="O24" s="78"/>
      <c r="P24" s="78"/>
    </row>
    <row r="25" spans="1:18" s="84" customFormat="1" ht="15.75" customHeight="1" thickBot="1" x14ac:dyDescent="0.25">
      <c r="A25" s="33" t="s">
        <v>287</v>
      </c>
      <c r="B25" s="33" t="s">
        <v>304</v>
      </c>
      <c r="C25" s="34">
        <f>C19-C24</f>
        <v>0</v>
      </c>
      <c r="D25" s="34">
        <f t="shared" ref="D25:K25" si="3">D19-D24</f>
        <v>0</v>
      </c>
      <c r="E25" s="34">
        <f t="shared" si="3"/>
        <v>0</v>
      </c>
      <c r="F25" s="34">
        <f t="shared" si="3"/>
        <v>0</v>
      </c>
      <c r="G25" s="34">
        <f t="shared" si="3"/>
        <v>0</v>
      </c>
      <c r="H25" s="34">
        <f t="shared" si="3"/>
        <v>0</v>
      </c>
      <c r="I25" s="34">
        <f t="shared" si="3"/>
        <v>0</v>
      </c>
      <c r="J25" s="34">
        <f t="shared" si="3"/>
        <v>0</v>
      </c>
      <c r="K25" s="34">
        <f t="shared" si="3"/>
        <v>0</v>
      </c>
      <c r="L25" s="78"/>
      <c r="M25" s="78"/>
      <c r="N25" s="78"/>
      <c r="O25" s="78"/>
      <c r="P25" s="78"/>
      <c r="Q25" s="83"/>
      <c r="R25" s="83"/>
    </row>
    <row r="26" spans="1:18" s="85" customFormat="1" x14ac:dyDescent="0.2">
      <c r="A26" s="57"/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78"/>
      <c r="M26" s="78"/>
      <c r="N26" s="78"/>
      <c r="O26" s="78"/>
      <c r="P26" s="78"/>
      <c r="Q26" s="83"/>
      <c r="R26" s="83"/>
    </row>
    <row r="27" spans="1:18" s="85" customFormat="1" x14ac:dyDescent="0.2">
      <c r="A27" s="19"/>
      <c r="B27" s="8"/>
      <c r="C27" s="89"/>
      <c r="D27" s="89"/>
      <c r="E27" s="90"/>
      <c r="F27" s="90"/>
      <c r="G27" s="90"/>
      <c r="H27" s="89"/>
      <c r="I27" s="89"/>
      <c r="J27" s="89"/>
      <c r="K27" s="89"/>
      <c r="L27" s="78"/>
      <c r="M27" s="78"/>
      <c r="N27" s="78"/>
      <c r="O27" s="78"/>
      <c r="P27" s="78"/>
      <c r="Q27" s="83"/>
      <c r="R27" s="83"/>
    </row>
    <row r="28" spans="1:18" s="17" customFormat="1" ht="16.5" thickBot="1" x14ac:dyDescent="0.25">
      <c r="A28" s="159" t="s">
        <v>67</v>
      </c>
      <c r="B28" s="159"/>
      <c r="C28" s="7"/>
      <c r="D28" s="7"/>
      <c r="E28" s="59"/>
      <c r="F28" s="59"/>
      <c r="G28" s="59"/>
      <c r="H28" s="7"/>
      <c r="I28" s="7"/>
      <c r="J28" s="7"/>
      <c r="L28" s="78"/>
      <c r="M28" s="78"/>
      <c r="N28" s="78"/>
      <c r="O28" s="78"/>
      <c r="P28" s="78"/>
      <c r="Q28" s="16"/>
      <c r="R28" s="16"/>
    </row>
    <row r="29" spans="1:18" s="17" customFormat="1" ht="15.75" customHeight="1" thickBot="1" x14ac:dyDescent="0.25">
      <c r="A29" s="41"/>
      <c r="B29" s="42" t="s">
        <v>68</v>
      </c>
      <c r="C29" s="133" t="str">
        <f t="shared" ref="C29:K29" si="4">C8</f>
        <v>2018</v>
      </c>
      <c r="D29" s="133">
        <f t="shared" si="4"/>
        <v>0</v>
      </c>
      <c r="E29" s="133" t="str">
        <f t="shared" si="4"/>
        <v>2019</v>
      </c>
      <c r="F29" s="135">
        <f t="shared" si="4"/>
        <v>0</v>
      </c>
      <c r="G29" s="133" t="str">
        <f t="shared" si="4"/>
        <v>2020</v>
      </c>
      <c r="H29" s="133" t="str">
        <f t="shared" si="4"/>
        <v>2021</v>
      </c>
      <c r="I29" s="133" t="str">
        <f t="shared" si="4"/>
        <v>2022</v>
      </c>
      <c r="J29" s="133" t="str">
        <f t="shared" si="4"/>
        <v>2023</v>
      </c>
      <c r="K29" s="133" t="str">
        <f t="shared" si="4"/>
        <v>2024</v>
      </c>
      <c r="L29" s="78"/>
      <c r="M29" s="78"/>
      <c r="N29" s="78"/>
      <c r="O29" s="78"/>
      <c r="P29" s="78"/>
      <c r="Q29" s="16"/>
      <c r="R29" s="16"/>
    </row>
    <row r="30" spans="1:18" s="17" customFormat="1" ht="15.75" customHeight="1" thickBot="1" x14ac:dyDescent="0.25">
      <c r="A30" s="41"/>
      <c r="B30" s="42" t="s">
        <v>69</v>
      </c>
      <c r="C30" s="133">
        <f t="shared" ref="C30:K30" si="5">C9</f>
        <v>360</v>
      </c>
      <c r="D30" s="133">
        <f t="shared" si="5"/>
        <v>0</v>
      </c>
      <c r="E30" s="133">
        <f t="shared" si="5"/>
        <v>360</v>
      </c>
      <c r="F30" s="135">
        <f t="shared" si="5"/>
        <v>0</v>
      </c>
      <c r="G30" s="133">
        <f t="shared" si="5"/>
        <v>360</v>
      </c>
      <c r="H30" s="133">
        <f t="shared" si="5"/>
        <v>360</v>
      </c>
      <c r="I30" s="133">
        <f t="shared" si="5"/>
        <v>360</v>
      </c>
      <c r="J30" s="133">
        <f t="shared" si="5"/>
        <v>360</v>
      </c>
      <c r="K30" s="133">
        <f t="shared" si="5"/>
        <v>360</v>
      </c>
      <c r="L30" s="78"/>
      <c r="M30" s="78"/>
      <c r="N30" s="78"/>
      <c r="O30" s="78"/>
      <c r="P30" s="78"/>
      <c r="Q30" s="16"/>
      <c r="R30" s="16"/>
    </row>
    <row r="31" spans="1:18" s="95" customFormat="1" ht="15.75" customHeight="1" thickBot="1" x14ac:dyDescent="0.25">
      <c r="A31" s="96" t="s">
        <v>12</v>
      </c>
      <c r="B31" s="65" t="s">
        <v>305</v>
      </c>
      <c r="C31" s="124"/>
      <c r="D31" s="124"/>
      <c r="E31" s="124"/>
      <c r="F31" s="125"/>
      <c r="G31" s="124"/>
      <c r="H31" s="124"/>
      <c r="I31" s="124"/>
      <c r="J31" s="134"/>
      <c r="K31" s="134"/>
      <c r="L31" s="78"/>
      <c r="M31" s="78"/>
      <c r="N31" s="78"/>
      <c r="O31" s="78"/>
      <c r="P31" s="78"/>
      <c r="Q31" s="16"/>
      <c r="R31" s="16"/>
    </row>
    <row r="32" spans="1:18" s="95" customFormat="1" ht="15.75" customHeight="1" thickBot="1" x14ac:dyDescent="0.25">
      <c r="A32" s="96" t="s">
        <v>22</v>
      </c>
      <c r="B32" s="68" t="s">
        <v>306</v>
      </c>
      <c r="C32" s="124"/>
      <c r="D32" s="124"/>
      <c r="E32" s="124"/>
      <c r="F32" s="125"/>
      <c r="G32" s="124"/>
      <c r="H32" s="124"/>
      <c r="I32" s="124"/>
      <c r="J32" s="134"/>
      <c r="K32" s="134"/>
      <c r="L32" s="78"/>
      <c r="M32" s="78"/>
      <c r="N32" s="78"/>
      <c r="O32" s="78"/>
      <c r="P32" s="78"/>
      <c r="Q32" s="16"/>
      <c r="R32" s="16"/>
    </row>
    <row r="33" spans="1:18" s="95" customFormat="1" ht="15.75" customHeight="1" thickBot="1" x14ac:dyDescent="0.25">
      <c r="A33" s="101" t="s">
        <v>14</v>
      </c>
      <c r="B33" s="72" t="s">
        <v>265</v>
      </c>
      <c r="C33" s="124"/>
      <c r="D33" s="124"/>
      <c r="E33" s="124"/>
      <c r="F33" s="125"/>
      <c r="G33" s="124"/>
      <c r="H33" s="124"/>
      <c r="I33" s="124"/>
      <c r="J33" s="134"/>
      <c r="K33" s="134"/>
      <c r="L33" s="78"/>
      <c r="M33" s="78"/>
      <c r="N33" s="78"/>
      <c r="O33" s="78"/>
      <c r="P33" s="78"/>
      <c r="Q33" s="16"/>
      <c r="R33" s="16"/>
    </row>
    <row r="34" spans="1:18" s="95" customFormat="1" ht="15.75" customHeight="1" thickBot="1" x14ac:dyDescent="0.25">
      <c r="A34" s="101" t="s">
        <v>109</v>
      </c>
      <c r="B34" s="72" t="s">
        <v>266</v>
      </c>
      <c r="C34" s="124"/>
      <c r="D34" s="124"/>
      <c r="E34" s="124"/>
      <c r="F34" s="125"/>
      <c r="G34" s="124"/>
      <c r="H34" s="124"/>
      <c r="I34" s="124"/>
      <c r="J34" s="134"/>
      <c r="K34" s="134"/>
      <c r="L34" s="78"/>
      <c r="M34" s="78"/>
      <c r="N34" s="78"/>
      <c r="O34" s="78"/>
      <c r="P34" s="78"/>
      <c r="Q34" s="16"/>
      <c r="R34" s="16"/>
    </row>
    <row r="35" spans="1:18" s="16" customFormat="1" ht="15.75" customHeight="1" thickBot="1" x14ac:dyDescent="0.25">
      <c r="A35" s="96" t="s">
        <v>37</v>
      </c>
      <c r="B35" s="68" t="s">
        <v>211</v>
      </c>
      <c r="C35" s="32"/>
      <c r="D35" s="32"/>
      <c r="E35" s="32"/>
      <c r="F35" s="63"/>
      <c r="G35" s="32"/>
      <c r="H35" s="32"/>
      <c r="I35" s="32"/>
      <c r="J35" s="32"/>
      <c r="K35" s="32"/>
      <c r="L35" s="78"/>
      <c r="M35" s="78"/>
      <c r="N35" s="78"/>
      <c r="O35" s="78"/>
      <c r="P35" s="78"/>
    </row>
    <row r="36" spans="1:18" s="16" customFormat="1" ht="15.75" customHeight="1" thickBot="1" x14ac:dyDescent="0.25">
      <c r="A36" s="96" t="s">
        <v>39</v>
      </c>
      <c r="B36" s="68" t="s">
        <v>212</v>
      </c>
      <c r="C36" s="32"/>
      <c r="D36" s="32"/>
      <c r="E36" s="32"/>
      <c r="F36" s="63"/>
      <c r="G36" s="32"/>
      <c r="H36" s="32"/>
      <c r="I36" s="32"/>
      <c r="J36" s="32"/>
      <c r="K36" s="32"/>
      <c r="L36" s="78"/>
      <c r="M36" s="78"/>
      <c r="N36" s="78"/>
      <c r="O36" s="78"/>
      <c r="P36" s="78"/>
    </row>
    <row r="37" spans="1:18" s="95" customFormat="1" ht="15.75" customHeight="1" thickBot="1" x14ac:dyDescent="0.25">
      <c r="A37" s="41"/>
      <c r="B37" s="68" t="s">
        <v>213</v>
      </c>
      <c r="C37" s="34">
        <f t="shared" ref="C37:K37" si="6">C32+C31+C35+C36</f>
        <v>0</v>
      </c>
      <c r="D37" s="34">
        <f t="shared" si="6"/>
        <v>0</v>
      </c>
      <c r="E37" s="34">
        <f t="shared" si="6"/>
        <v>0</v>
      </c>
      <c r="F37" s="125">
        <f t="shared" si="6"/>
        <v>0</v>
      </c>
      <c r="G37" s="34">
        <f t="shared" si="6"/>
        <v>0</v>
      </c>
      <c r="H37" s="34">
        <f t="shared" si="6"/>
        <v>0</v>
      </c>
      <c r="I37" s="34">
        <f t="shared" si="6"/>
        <v>0</v>
      </c>
      <c r="J37" s="34">
        <f t="shared" si="6"/>
        <v>0</v>
      </c>
      <c r="K37" s="34">
        <f t="shared" si="6"/>
        <v>0</v>
      </c>
      <c r="L37" s="78"/>
      <c r="M37" s="78"/>
      <c r="N37" s="78"/>
      <c r="O37" s="78"/>
      <c r="P37" s="78"/>
      <c r="Q37" s="16"/>
      <c r="R37" s="16"/>
    </row>
    <row r="38" spans="1:18" s="17" customFormat="1" ht="13.5" thickBot="1" x14ac:dyDescent="0.25">
      <c r="A38" s="50"/>
      <c r="B38" s="102"/>
      <c r="C38" s="103"/>
      <c r="D38" s="103"/>
      <c r="E38" s="104"/>
      <c r="F38" s="104"/>
      <c r="G38" s="104"/>
      <c r="H38" s="103"/>
      <c r="I38" s="103"/>
      <c r="J38" s="103"/>
      <c r="K38" s="103"/>
      <c r="L38" s="78"/>
      <c r="M38" s="78"/>
      <c r="N38" s="78"/>
      <c r="O38" s="78"/>
      <c r="P38" s="78"/>
      <c r="Q38" s="16"/>
      <c r="R38" s="16"/>
    </row>
    <row r="39" spans="1:18" s="17" customFormat="1" ht="15.75" customHeight="1" thickBot="1" x14ac:dyDescent="0.25">
      <c r="A39" s="47"/>
      <c r="B39" s="42" t="s">
        <v>129</v>
      </c>
      <c r="C39" s="43" t="str">
        <f>C8</f>
        <v>2018</v>
      </c>
      <c r="D39" s="43">
        <f>D8</f>
        <v>0</v>
      </c>
      <c r="E39" s="43" t="str">
        <f>E29</f>
        <v>2019</v>
      </c>
      <c r="F39" s="42">
        <f t="shared" ref="F39:K40" si="7">F8</f>
        <v>0</v>
      </c>
      <c r="G39" s="43" t="str">
        <f t="shared" si="7"/>
        <v>2020</v>
      </c>
      <c r="H39" s="43" t="str">
        <f t="shared" si="7"/>
        <v>2021</v>
      </c>
      <c r="I39" s="43" t="str">
        <f t="shared" si="7"/>
        <v>2022</v>
      </c>
      <c r="J39" s="38" t="str">
        <f t="shared" si="7"/>
        <v>2023</v>
      </c>
      <c r="K39" s="44" t="str">
        <f t="shared" si="7"/>
        <v>2024</v>
      </c>
      <c r="L39" s="78"/>
      <c r="M39" s="78"/>
      <c r="N39" s="78"/>
      <c r="O39" s="78"/>
      <c r="P39" s="78"/>
      <c r="Q39" s="16"/>
      <c r="R39" s="16"/>
    </row>
    <row r="40" spans="1:18" s="17" customFormat="1" ht="15.75" customHeight="1" thickBot="1" x14ac:dyDescent="0.25">
      <c r="A40" s="42"/>
      <c r="B40" s="42" t="s">
        <v>130</v>
      </c>
      <c r="C40" s="43">
        <f>C9</f>
        <v>360</v>
      </c>
      <c r="D40" s="43">
        <f>D9</f>
        <v>0</v>
      </c>
      <c r="E40" s="43">
        <f>E9</f>
        <v>360</v>
      </c>
      <c r="F40" s="43">
        <f t="shared" si="7"/>
        <v>0</v>
      </c>
      <c r="G40" s="43">
        <f t="shared" si="7"/>
        <v>360</v>
      </c>
      <c r="H40" s="43">
        <f t="shared" si="7"/>
        <v>360</v>
      </c>
      <c r="I40" s="43">
        <f t="shared" si="7"/>
        <v>360</v>
      </c>
      <c r="J40" s="38">
        <f t="shared" si="7"/>
        <v>360</v>
      </c>
      <c r="K40" s="38">
        <f t="shared" si="7"/>
        <v>360</v>
      </c>
      <c r="L40" s="78"/>
      <c r="M40" s="78"/>
      <c r="N40" s="78"/>
      <c r="O40" s="78"/>
      <c r="P40" s="78"/>
      <c r="Q40" s="16"/>
      <c r="R40" s="16"/>
    </row>
    <row r="41" spans="1:18" s="95" customFormat="1" ht="15.75" customHeight="1" thickBot="1" x14ac:dyDescent="0.25">
      <c r="A41" s="96" t="s">
        <v>12</v>
      </c>
      <c r="B41" s="65" t="s">
        <v>307</v>
      </c>
      <c r="C41" s="124"/>
      <c r="D41" s="124"/>
      <c r="E41" s="124"/>
      <c r="F41" s="124"/>
      <c r="G41" s="124"/>
      <c r="H41" s="124"/>
      <c r="I41" s="124"/>
      <c r="J41" s="124"/>
      <c r="K41" s="124"/>
      <c r="L41" s="78"/>
      <c r="M41" s="78"/>
      <c r="N41" s="78"/>
      <c r="O41" s="78"/>
      <c r="P41" s="78"/>
      <c r="Q41" s="16"/>
      <c r="R41" s="16"/>
    </row>
    <row r="42" spans="1:18" s="17" customFormat="1" ht="15.75" customHeight="1" thickBot="1" x14ac:dyDescent="0.25">
      <c r="A42" s="105"/>
      <c r="B42" s="66" t="s">
        <v>308</v>
      </c>
      <c r="D42" s="30"/>
      <c r="E42" s="30"/>
      <c r="F42" s="39"/>
      <c r="G42" s="30"/>
      <c r="H42" s="30"/>
      <c r="I42" s="30"/>
      <c r="J42" s="30"/>
      <c r="K42" s="30"/>
      <c r="L42" s="78"/>
      <c r="M42" s="78"/>
      <c r="N42" s="78"/>
      <c r="O42" s="78"/>
      <c r="P42" s="78"/>
      <c r="Q42" s="16"/>
      <c r="R42" s="16"/>
    </row>
    <row r="43" spans="1:18" s="95" customFormat="1" ht="15.75" customHeight="1" thickBot="1" x14ac:dyDescent="0.25">
      <c r="A43" s="96" t="s">
        <v>22</v>
      </c>
      <c r="B43" s="65" t="s">
        <v>311</v>
      </c>
      <c r="C43" s="124"/>
      <c r="D43" s="124"/>
      <c r="E43" s="124"/>
      <c r="F43" s="124"/>
      <c r="G43" s="124"/>
      <c r="H43" s="124"/>
      <c r="I43" s="124"/>
      <c r="J43" s="134"/>
      <c r="K43" s="134"/>
      <c r="L43" s="78"/>
      <c r="M43" s="78"/>
      <c r="N43" s="78"/>
      <c r="O43" s="78"/>
      <c r="P43" s="78"/>
      <c r="Q43" s="16"/>
      <c r="R43" s="16"/>
    </row>
    <row r="44" spans="1:18" s="17" customFormat="1" ht="15.75" customHeight="1" thickBot="1" x14ac:dyDescent="0.25">
      <c r="A44" s="97"/>
      <c r="B44" s="66" t="s">
        <v>309</v>
      </c>
      <c r="C44" s="30"/>
      <c r="D44" s="30"/>
      <c r="E44" s="30"/>
      <c r="F44" s="63"/>
      <c r="G44" s="30"/>
      <c r="H44" s="30"/>
      <c r="I44" s="30"/>
      <c r="J44" s="30"/>
      <c r="K44" s="30"/>
      <c r="L44" s="78"/>
      <c r="M44" s="78"/>
      <c r="N44" s="78"/>
      <c r="O44" s="78"/>
      <c r="P44" s="78"/>
      <c r="Q44" s="16"/>
      <c r="R44" s="16"/>
    </row>
    <row r="45" spans="1:18" s="17" customFormat="1" ht="15.75" customHeight="1" thickBot="1" x14ac:dyDescent="0.25">
      <c r="A45" s="97"/>
      <c r="B45" s="66" t="s">
        <v>310</v>
      </c>
      <c r="C45" s="30"/>
      <c r="D45" s="30"/>
      <c r="E45" s="30"/>
      <c r="F45" s="63"/>
      <c r="G45" s="30"/>
      <c r="H45" s="30"/>
      <c r="I45" s="30"/>
      <c r="J45" s="30"/>
      <c r="K45" s="30"/>
      <c r="L45" s="78"/>
      <c r="M45" s="78"/>
      <c r="N45" s="78"/>
      <c r="O45" s="78"/>
      <c r="P45" s="78"/>
      <c r="Q45" s="16"/>
      <c r="R45" s="16"/>
    </row>
    <row r="46" spans="1:18" s="95" customFormat="1" ht="15.75" customHeight="1" thickBot="1" x14ac:dyDescent="0.25">
      <c r="A46" s="41"/>
      <c r="B46" s="65" t="s">
        <v>156</v>
      </c>
      <c r="C46" s="34">
        <f t="shared" ref="C46:K46" si="8">C43+C41</f>
        <v>0</v>
      </c>
      <c r="D46" s="34">
        <f t="shared" si="8"/>
        <v>0</v>
      </c>
      <c r="E46" s="34">
        <f t="shared" si="8"/>
        <v>0</v>
      </c>
      <c r="F46" s="125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5">
        <f t="shared" si="8"/>
        <v>0</v>
      </c>
      <c r="K46" s="35">
        <f t="shared" si="8"/>
        <v>0</v>
      </c>
      <c r="L46" s="78"/>
      <c r="M46" s="78"/>
      <c r="N46" s="78"/>
      <c r="O46" s="78"/>
      <c r="P46" s="78"/>
      <c r="Q46" s="16"/>
      <c r="R46" s="16"/>
    </row>
    <row r="47" spans="1:18" s="22" customFormat="1" ht="15.75" customHeight="1" thickBot="1" x14ac:dyDescent="0.25">
      <c r="A47" s="41"/>
      <c r="B47" s="64" t="s">
        <v>157</v>
      </c>
      <c r="C47" s="45">
        <f t="shared" ref="C47:K47" si="9">C37-C46</f>
        <v>0</v>
      </c>
      <c r="D47" s="45">
        <f t="shared" si="9"/>
        <v>0</v>
      </c>
      <c r="E47" s="45">
        <f t="shared" si="9"/>
        <v>0</v>
      </c>
      <c r="F47" s="136">
        <f t="shared" si="9"/>
        <v>0</v>
      </c>
      <c r="G47" s="45">
        <f t="shared" si="9"/>
        <v>0</v>
      </c>
      <c r="H47" s="45">
        <f t="shared" si="9"/>
        <v>0</v>
      </c>
      <c r="I47" s="45">
        <f t="shared" si="9"/>
        <v>0</v>
      </c>
      <c r="J47" s="46">
        <f t="shared" si="9"/>
        <v>0</v>
      </c>
      <c r="K47" s="46">
        <f t="shared" si="9"/>
        <v>0</v>
      </c>
      <c r="L47" s="78"/>
      <c r="M47" s="78"/>
      <c r="N47" s="78"/>
      <c r="O47" s="78"/>
      <c r="P47" s="78"/>
      <c r="Q47" s="16"/>
      <c r="R47" s="16"/>
    </row>
    <row r="48" spans="1:18" s="17" customFormat="1" ht="15.75" customHeight="1" thickBot="1" x14ac:dyDescent="0.25">
      <c r="A48" s="41"/>
      <c r="B48" s="41"/>
      <c r="C48" s="48"/>
      <c r="D48" s="48"/>
      <c r="E48" s="48"/>
      <c r="F48" s="48"/>
      <c r="G48" s="48"/>
      <c r="H48" s="48"/>
      <c r="I48" s="48"/>
      <c r="J48" s="48"/>
      <c r="K48" s="48"/>
      <c r="L48" s="78"/>
      <c r="M48" s="78"/>
      <c r="N48" s="78"/>
      <c r="O48" s="78"/>
      <c r="P48" s="78"/>
      <c r="Q48" s="16"/>
      <c r="R48" s="16"/>
    </row>
    <row r="49" spans="1:18" s="17" customFormat="1" ht="15.75" customHeight="1" thickBot="1" x14ac:dyDescent="0.25">
      <c r="A49" s="41"/>
      <c r="B49" s="42" t="s">
        <v>158</v>
      </c>
      <c r="C49" s="48"/>
      <c r="D49" s="48"/>
      <c r="E49" s="48"/>
      <c r="F49" s="48"/>
      <c r="G49" s="48"/>
      <c r="H49" s="48"/>
      <c r="I49" s="48"/>
      <c r="J49" s="48"/>
      <c r="K49" s="48"/>
      <c r="L49" s="78"/>
      <c r="M49" s="78"/>
      <c r="N49" s="78"/>
      <c r="O49" s="78"/>
      <c r="P49" s="78"/>
      <c r="Q49" s="16"/>
      <c r="R49" s="16"/>
    </row>
    <row r="50" spans="1:18" s="17" customFormat="1" ht="15.75" customHeight="1" thickBot="1" x14ac:dyDescent="0.25">
      <c r="A50" s="41"/>
      <c r="B50" s="67" t="s">
        <v>159</v>
      </c>
      <c r="C50" s="30"/>
      <c r="D50" s="30"/>
      <c r="E50" s="30"/>
      <c r="F50" s="39"/>
      <c r="G50" s="30"/>
      <c r="H50" s="30"/>
      <c r="I50" s="30"/>
      <c r="J50" s="30"/>
      <c r="K50" s="30"/>
      <c r="L50" s="78"/>
      <c r="M50" s="78"/>
      <c r="N50" s="78"/>
      <c r="O50" s="78"/>
      <c r="P50" s="78"/>
      <c r="Q50" s="16"/>
      <c r="R50" s="16"/>
    </row>
    <row r="51" spans="1:18" s="17" customFormat="1" ht="15.75" customHeight="1" thickBot="1" x14ac:dyDescent="0.25">
      <c r="A51" s="41"/>
      <c r="B51" s="67" t="s">
        <v>160</v>
      </c>
      <c r="C51" s="30"/>
      <c r="D51" s="30"/>
      <c r="E51" s="30"/>
      <c r="F51" s="39"/>
      <c r="G51" s="30"/>
      <c r="H51" s="30"/>
      <c r="I51" s="30"/>
      <c r="J51" s="30"/>
      <c r="K51" s="30"/>
      <c r="L51" s="78"/>
      <c r="M51" s="78"/>
      <c r="N51" s="78"/>
      <c r="O51" s="78"/>
      <c r="P51" s="78"/>
      <c r="Q51" s="16"/>
      <c r="R51" s="16"/>
    </row>
    <row r="52" spans="1:18" s="17" customFormat="1" ht="13.5" thickBot="1" x14ac:dyDescent="0.25">
      <c r="A52" s="41"/>
      <c r="B52" s="67" t="s">
        <v>161</v>
      </c>
      <c r="C52" s="30"/>
      <c r="D52" s="30"/>
      <c r="E52" s="30"/>
      <c r="F52" s="39"/>
      <c r="G52" s="30"/>
      <c r="H52" s="30"/>
      <c r="I52" s="30"/>
      <c r="J52" s="30"/>
      <c r="K52" s="30"/>
      <c r="L52" s="78"/>
      <c r="M52" s="78"/>
      <c r="N52" s="78"/>
      <c r="O52" s="78"/>
      <c r="P52" s="78"/>
      <c r="Q52" s="16"/>
      <c r="R52" s="16"/>
    </row>
    <row r="53" spans="1:18" s="17" customFormat="1" ht="13.5" thickBot="1" x14ac:dyDescent="0.25">
      <c r="A53" s="41"/>
      <c r="B53" s="67" t="s">
        <v>162</v>
      </c>
      <c r="C53" s="30"/>
      <c r="D53" s="30"/>
      <c r="E53" s="30"/>
      <c r="F53" s="39"/>
      <c r="G53" s="30"/>
      <c r="H53" s="30"/>
      <c r="I53" s="30"/>
      <c r="J53" s="30"/>
      <c r="K53" s="30"/>
      <c r="L53" s="78"/>
      <c r="M53" s="78"/>
      <c r="N53" s="78"/>
      <c r="O53" s="78"/>
      <c r="P53" s="78"/>
      <c r="Q53" s="16"/>
      <c r="R53" s="16"/>
    </row>
    <row r="54" spans="1:18" s="17" customFormat="1" ht="17.25" customHeight="1" thickBot="1" x14ac:dyDescent="0.25">
      <c r="A54" s="41"/>
      <c r="B54" s="67" t="s">
        <v>163</v>
      </c>
      <c r="C54" s="30"/>
      <c r="D54" s="30"/>
      <c r="E54" s="30"/>
      <c r="F54" s="39"/>
      <c r="G54" s="30"/>
      <c r="H54" s="30"/>
      <c r="I54" s="30"/>
      <c r="J54" s="30"/>
      <c r="K54" s="30"/>
      <c r="L54" s="78"/>
      <c r="M54" s="78"/>
      <c r="N54" s="78"/>
      <c r="O54" s="78"/>
      <c r="P54" s="78"/>
      <c r="Q54" s="16"/>
      <c r="R54" s="16"/>
    </row>
    <row r="55" spans="1:18" s="17" customFormat="1" x14ac:dyDescent="0.2">
      <c r="A55" s="110"/>
      <c r="B55" s="110"/>
      <c r="C55" s="82"/>
      <c r="D55" s="82"/>
      <c r="E55" s="82"/>
      <c r="F55" s="82"/>
      <c r="G55" s="82"/>
      <c r="H55" s="82"/>
      <c r="I55" s="82"/>
      <c r="J55" s="82"/>
      <c r="K55" s="82"/>
      <c r="L55" s="78"/>
      <c r="M55" s="78"/>
      <c r="N55" s="78"/>
      <c r="O55" s="78"/>
      <c r="P55" s="78"/>
      <c r="Q55" s="16"/>
      <c r="R55" s="16"/>
    </row>
    <row r="57" spans="1:18" x14ac:dyDescent="0.2">
      <c r="B57" s="160" t="s">
        <v>177</v>
      </c>
      <c r="C57" s="160"/>
      <c r="D57" s="160"/>
      <c r="E57" s="160"/>
      <c r="F57" s="161"/>
      <c r="G57" s="161"/>
      <c r="H57" s="161"/>
    </row>
    <row r="58" spans="1:18" x14ac:dyDescent="0.2">
      <c r="B58" s="151" t="s">
        <v>164</v>
      </c>
      <c r="C58" s="152"/>
      <c r="D58" s="111"/>
      <c r="E58" s="151" t="s">
        <v>165</v>
      </c>
      <c r="F58" s="152"/>
      <c r="G58" s="151" t="s">
        <v>166</v>
      </c>
      <c r="H58" s="152"/>
    </row>
    <row r="59" spans="1:18" ht="22.5" customHeight="1" x14ac:dyDescent="0.2">
      <c r="B59" s="153"/>
      <c r="C59" s="153"/>
      <c r="D59" s="54"/>
      <c r="E59" s="154"/>
      <c r="F59" s="154"/>
      <c r="G59" s="153"/>
      <c r="H59" s="153"/>
    </row>
  </sheetData>
  <mergeCells count="11">
    <mergeCell ref="B58:C58"/>
    <mergeCell ref="E58:F58"/>
    <mergeCell ref="G58:H58"/>
    <mergeCell ref="B59:C59"/>
    <mergeCell ref="E59:F59"/>
    <mergeCell ref="G59:H59"/>
    <mergeCell ref="F1:H1"/>
    <mergeCell ref="F3:K3"/>
    <mergeCell ref="A6:B6"/>
    <mergeCell ref="A28:B28"/>
    <mergeCell ref="B57:H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28"/>
  <sheetViews>
    <sheetView tabSelected="1" workbookViewId="0">
      <selection activeCell="B8" sqref="B8"/>
    </sheetView>
  </sheetViews>
  <sheetFormatPr defaultRowHeight="12.75" x14ac:dyDescent="0.2"/>
  <cols>
    <col min="1" max="1" width="4.42578125" customWidth="1"/>
    <col min="2" max="2" width="176.28515625" customWidth="1"/>
  </cols>
  <sheetData>
    <row r="1" spans="2:2" ht="24" customHeight="1" x14ac:dyDescent="0.2"/>
    <row r="2" spans="2:2" ht="18.75" customHeight="1" x14ac:dyDescent="0.2">
      <c r="B2" s="147" t="s">
        <v>316</v>
      </c>
    </row>
    <row r="3" spans="2:2" ht="63" x14ac:dyDescent="0.2">
      <c r="B3" s="144" t="s">
        <v>317</v>
      </c>
    </row>
    <row r="4" spans="2:2" ht="15.75" x14ac:dyDescent="0.2">
      <c r="B4" s="149" t="s">
        <v>338</v>
      </c>
    </row>
    <row r="5" spans="2:2" ht="15.75" x14ac:dyDescent="0.2">
      <c r="B5" s="149" t="s">
        <v>339</v>
      </c>
    </row>
    <row r="6" spans="2:2" ht="15.75" x14ac:dyDescent="0.2">
      <c r="B6" s="149" t="s">
        <v>340</v>
      </c>
    </row>
    <row r="7" spans="2:2" ht="47.25" x14ac:dyDescent="0.2">
      <c r="B7" s="145" t="s">
        <v>318</v>
      </c>
    </row>
    <row r="8" spans="2:2" ht="78.75" x14ac:dyDescent="0.2">
      <c r="B8" s="145" t="s">
        <v>319</v>
      </c>
    </row>
    <row r="9" spans="2:2" ht="15.75" x14ac:dyDescent="0.2">
      <c r="B9" s="145" t="s">
        <v>320</v>
      </c>
    </row>
    <row r="10" spans="2:2" ht="47.25" x14ac:dyDescent="0.2">
      <c r="B10" s="145" t="s">
        <v>321</v>
      </c>
    </row>
    <row r="11" spans="2:2" ht="15.75" x14ac:dyDescent="0.2">
      <c r="B11" s="145" t="s">
        <v>322</v>
      </c>
    </row>
    <row r="12" spans="2:2" ht="31.5" x14ac:dyDescent="0.2">
      <c r="B12" s="145" t="s">
        <v>323</v>
      </c>
    </row>
    <row r="13" spans="2:2" ht="15.75" x14ac:dyDescent="0.2">
      <c r="B13" s="145" t="s">
        <v>324</v>
      </c>
    </row>
    <row r="14" spans="2:2" ht="15.75" x14ac:dyDescent="0.2">
      <c r="B14" s="145" t="s">
        <v>325</v>
      </c>
    </row>
    <row r="15" spans="2:2" ht="15.75" x14ac:dyDescent="0.2">
      <c r="B15" s="145" t="s">
        <v>326</v>
      </c>
    </row>
    <row r="16" spans="2:2" ht="15" x14ac:dyDescent="0.2">
      <c r="B16" s="146"/>
    </row>
    <row r="17" spans="2:2" ht="15.75" x14ac:dyDescent="0.2">
      <c r="B17" s="148" t="s">
        <v>327</v>
      </c>
    </row>
    <row r="18" spans="2:2" ht="78.75" x14ac:dyDescent="0.2">
      <c r="B18" s="144" t="s">
        <v>328</v>
      </c>
    </row>
    <row r="19" spans="2:2" ht="15.75" x14ac:dyDescent="0.2">
      <c r="B19" s="149" t="s">
        <v>335</v>
      </c>
    </row>
    <row r="20" spans="2:2" ht="15.75" x14ac:dyDescent="0.2">
      <c r="B20" s="149" t="s">
        <v>336</v>
      </c>
    </row>
    <row r="21" spans="2:2" ht="15.75" x14ac:dyDescent="0.2">
      <c r="B21" s="149" t="s">
        <v>337</v>
      </c>
    </row>
    <row r="22" spans="2:2" ht="47.25" x14ac:dyDescent="0.2">
      <c r="B22" s="145" t="s">
        <v>329</v>
      </c>
    </row>
    <row r="23" spans="2:2" ht="15.75" x14ac:dyDescent="0.2">
      <c r="B23" s="145" t="s">
        <v>330</v>
      </c>
    </row>
    <row r="24" spans="2:2" ht="31.5" x14ac:dyDescent="0.2">
      <c r="B24" s="145" t="s">
        <v>331</v>
      </c>
    </row>
    <row r="25" spans="2:2" ht="15.75" x14ac:dyDescent="0.2">
      <c r="B25" s="145" t="s">
        <v>332</v>
      </c>
    </row>
    <row r="26" spans="2:2" ht="15.75" x14ac:dyDescent="0.2">
      <c r="B26" s="145" t="s">
        <v>333</v>
      </c>
    </row>
    <row r="27" spans="2:2" ht="15.75" x14ac:dyDescent="0.2">
      <c r="B27" s="145" t="s">
        <v>334</v>
      </c>
    </row>
    <row r="28" spans="2:2" ht="15" x14ac:dyDescent="0.2">
      <c r="B28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wariant porównawczy</vt:lpstr>
      <vt:lpstr>wariant kalkulacyjny </vt:lpstr>
      <vt:lpstr>jednostki małe- porównawczy</vt:lpstr>
      <vt:lpstr>jednostki małe - kalkulacyjny</vt:lpstr>
      <vt:lpstr>jednostki mikro</vt:lpstr>
      <vt:lpstr>definicja</vt:lpstr>
      <vt:lpstr>'wariant kalkulacyjny '!Obszar_wydruku</vt:lpstr>
      <vt:lpstr>'wariant porównawczy'!Obszar_wydruku</vt:lpstr>
    </vt:vector>
  </TitlesOfParts>
  <Company>Łącki Bank Spółdzielczy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Piotr Podobiński</cp:lastModifiedBy>
  <cp:lastPrinted>2020-01-15T09:44:16Z</cp:lastPrinted>
  <dcterms:created xsi:type="dcterms:W3CDTF">2014-05-13T13:52:23Z</dcterms:created>
  <dcterms:modified xsi:type="dcterms:W3CDTF">2021-06-11T08:16:05Z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BANK\tymoteusz.krawczyk;Tymoteusz Krawczyk</vt:lpwstr>
  </property>
  <property fmtid="{D5CDD505-2E9C-101B-9397-08002B2CF9AE}" pid="4" name="BPSClassificationDate">
    <vt:lpwstr>2018-11-28T17:05:24.0944872+01:00</vt:lpwstr>
  </property>
  <property fmtid="{D5CDD505-2E9C-101B-9397-08002B2CF9AE}" pid="5" name="BPSClassifiedBySID">
    <vt:lpwstr>BANK\S-1-5-21-2235066060-4034229115-1914166231-22743</vt:lpwstr>
  </property>
  <property fmtid="{D5CDD505-2E9C-101B-9397-08002B2CF9AE}" pid="6" name="BPSGRNItemId">
    <vt:lpwstr>GRN-5a910e3f-865b-415f-b43b-7de376a42ee0</vt:lpwstr>
  </property>
  <property fmtid="{D5CDD505-2E9C-101B-9397-08002B2CF9AE}" pid="7" name="BPSRefresh">
    <vt:lpwstr>False</vt:lpwstr>
  </property>
</Properties>
</file>